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acomopiccoli/Downloads/"/>
    </mc:Choice>
  </mc:AlternateContent>
  <xr:revisionPtr revIDLastSave="0" documentId="13_ncr:1_{3D191D4E-3D45-C84E-9FAE-77AC808890E5}" xr6:coauthVersionLast="47" xr6:coauthVersionMax="47" xr10:uidLastSave="{00000000-0000-0000-0000-000000000000}"/>
  <bookViews>
    <workbookView xWindow="0" yWindow="500" windowWidth="28800" windowHeight="17500" xr2:uid="{518DD75B-9012-4158-8121-424AD3ACA859}"/>
  </bookViews>
  <sheets>
    <sheet name="The Multiplier Model" sheetId="4" r:id="rId1"/>
    <sheet name="Calculations (locked)" sheetId="1" r:id="rId2"/>
  </sheets>
  <definedNames>
    <definedName name="mpc">'The Multiplier Model'!$B$3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" i="1" l="1"/>
  <c r="M2" i="1"/>
  <c r="K3" i="1"/>
  <c r="K2" i="1"/>
  <c r="C51" i="1" l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G2" i="1"/>
  <c r="N2" i="1" s="1"/>
  <c r="C5" i="1"/>
  <c r="C4" i="1"/>
  <c r="L3" i="1" s="1"/>
  <c r="C3" i="1"/>
  <c r="L2" i="1" s="1"/>
  <c r="F3" i="1"/>
  <c r="D3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J5" i="1" s="1"/>
  <c r="M3" i="1" l="1"/>
  <c r="K5" i="1"/>
  <c r="L5" i="1" s="1"/>
  <c r="J4" i="1"/>
  <c r="K4" i="1" s="1"/>
  <c r="L4" i="1" s="1"/>
  <c r="E3" i="1"/>
  <c r="E2" i="1"/>
  <c r="F4" i="1" l="1"/>
  <c r="D4" i="1" s="1"/>
  <c r="G3" i="1"/>
  <c r="N3" i="1" s="1"/>
  <c r="G4" i="1" l="1"/>
  <c r="N4" i="1" s="1"/>
  <c r="M4" i="1"/>
  <c r="F5" i="1"/>
  <c r="D5" i="1" s="1"/>
  <c r="E4" i="1"/>
  <c r="E5" i="1" l="1"/>
  <c r="F6" i="1" s="1"/>
  <c r="M5" i="1"/>
  <c r="M6" i="1" l="1"/>
  <c r="D6" i="1"/>
  <c r="E6" i="1" s="1"/>
  <c r="G5" i="1"/>
  <c r="N5" i="1" s="1"/>
  <c r="F7" i="1"/>
  <c r="D7" i="1" s="1"/>
  <c r="G6" i="1"/>
  <c r="N6" i="1" s="1"/>
  <c r="E7" i="1" l="1"/>
  <c r="G7" i="1" s="1"/>
  <c r="N7" i="1" s="1"/>
  <c r="M7" i="1"/>
  <c r="F8" i="1" l="1"/>
  <c r="M8" i="1" l="1"/>
  <c r="D8" i="1"/>
  <c r="E8" i="1" s="1"/>
  <c r="G8" i="1"/>
  <c r="N8" i="1" s="1"/>
  <c r="F9" i="1"/>
  <c r="D9" i="1" l="1"/>
  <c r="E9" i="1" s="1"/>
  <c r="M9" i="1"/>
  <c r="G9" i="1" l="1"/>
  <c r="N9" i="1" s="1"/>
  <c r="F10" i="1"/>
  <c r="M10" i="1" l="1"/>
  <c r="D10" i="1"/>
  <c r="E10" i="1" s="1"/>
  <c r="F11" i="1"/>
  <c r="G10" i="1"/>
  <c r="N10" i="1" s="1"/>
  <c r="D11" i="1" l="1"/>
  <c r="E11" i="1" s="1"/>
  <c r="M11" i="1"/>
  <c r="F12" i="1" l="1"/>
  <c r="G11" i="1"/>
  <c r="N11" i="1" s="1"/>
  <c r="M12" i="1" l="1"/>
  <c r="D12" i="1"/>
  <c r="E12" i="1" s="1"/>
  <c r="F13" i="1"/>
  <c r="G12" i="1"/>
  <c r="N12" i="1" s="1"/>
  <c r="D13" i="1" l="1"/>
  <c r="E13" i="1" s="1"/>
  <c r="M13" i="1"/>
  <c r="F14" i="1" l="1"/>
  <c r="G13" i="1"/>
  <c r="N13" i="1" s="1"/>
  <c r="M14" i="1" l="1"/>
  <c r="D14" i="1"/>
  <c r="E14" i="1" s="1"/>
  <c r="G14" i="1"/>
  <c r="N14" i="1" s="1"/>
  <c r="F15" i="1"/>
  <c r="D15" i="1" l="1"/>
  <c r="E15" i="1" s="1"/>
  <c r="M15" i="1"/>
  <c r="G15" i="1" l="1"/>
  <c r="N15" i="1" s="1"/>
  <c r="F16" i="1"/>
  <c r="M16" i="1" l="1"/>
  <c r="D16" i="1"/>
  <c r="E16" i="1" s="1"/>
  <c r="G16" i="1"/>
  <c r="N16" i="1" s="1"/>
  <c r="F17" i="1"/>
  <c r="D17" i="1" l="1"/>
  <c r="E17" i="1" s="1"/>
  <c r="M17" i="1"/>
  <c r="G17" i="1" l="1"/>
  <c r="N17" i="1" s="1"/>
  <c r="F18" i="1"/>
  <c r="M18" i="1" l="1"/>
  <c r="D18" i="1"/>
  <c r="E18" i="1" s="1"/>
  <c r="G18" i="1"/>
  <c r="N18" i="1" s="1"/>
  <c r="F19" i="1"/>
  <c r="D19" i="1" l="1"/>
  <c r="E19" i="1" s="1"/>
  <c r="M19" i="1"/>
  <c r="F20" i="1" l="1"/>
  <c r="G19" i="1"/>
  <c r="N19" i="1" s="1"/>
  <c r="M20" i="1" l="1"/>
  <c r="D20" i="1"/>
  <c r="E20" i="1" s="1"/>
  <c r="G20" i="1"/>
  <c r="N20" i="1" s="1"/>
  <c r="F21" i="1"/>
  <c r="D21" i="1" l="1"/>
  <c r="E21" i="1" s="1"/>
  <c r="M21" i="1"/>
  <c r="G21" i="1" l="1"/>
  <c r="N21" i="1" s="1"/>
  <c r="F22" i="1"/>
  <c r="M22" i="1" l="1"/>
  <c r="D22" i="1"/>
  <c r="E22" i="1" s="1"/>
  <c r="G22" i="1"/>
  <c r="N22" i="1" s="1"/>
  <c r="F23" i="1"/>
  <c r="D23" i="1" l="1"/>
  <c r="E23" i="1" s="1"/>
  <c r="M23" i="1"/>
  <c r="F24" i="1" l="1"/>
  <c r="G23" i="1"/>
  <c r="N23" i="1" s="1"/>
  <c r="M24" i="1" l="1"/>
  <c r="D24" i="1"/>
  <c r="E24" i="1" s="1"/>
  <c r="G24" i="1"/>
  <c r="N24" i="1" s="1"/>
  <c r="F25" i="1"/>
  <c r="D25" i="1" l="1"/>
  <c r="E25" i="1" s="1"/>
  <c r="M25" i="1"/>
  <c r="F26" i="1" l="1"/>
  <c r="G25" i="1"/>
  <c r="N25" i="1" s="1"/>
  <c r="M26" i="1" l="1"/>
  <c r="D26" i="1"/>
  <c r="E26" i="1" s="1"/>
  <c r="G26" i="1"/>
  <c r="N26" i="1" s="1"/>
  <c r="F27" i="1"/>
  <c r="D27" i="1" l="1"/>
  <c r="E27" i="1" s="1"/>
  <c r="M27" i="1"/>
  <c r="F28" i="1" l="1"/>
  <c r="G27" i="1"/>
  <c r="N27" i="1" s="1"/>
  <c r="M28" i="1" l="1"/>
  <c r="D28" i="1"/>
  <c r="E28" i="1" s="1"/>
  <c r="F29" i="1"/>
  <c r="G28" i="1"/>
  <c r="N28" i="1" s="1"/>
  <c r="D29" i="1" l="1"/>
  <c r="E29" i="1" s="1"/>
  <c r="M29" i="1"/>
  <c r="F30" i="1" l="1"/>
  <c r="G29" i="1"/>
  <c r="N29" i="1" s="1"/>
  <c r="M30" i="1" l="1"/>
  <c r="D30" i="1"/>
  <c r="E30" i="1" s="1"/>
  <c r="G30" i="1"/>
  <c r="N30" i="1" s="1"/>
  <c r="F31" i="1"/>
  <c r="D31" i="1" l="1"/>
  <c r="E31" i="1" s="1"/>
  <c r="M31" i="1"/>
  <c r="G31" i="1" l="1"/>
  <c r="N31" i="1" s="1"/>
  <c r="F32" i="1"/>
  <c r="M32" i="1" l="1"/>
  <c r="D32" i="1"/>
  <c r="E32" i="1" s="1"/>
  <c r="F33" i="1"/>
  <c r="G32" i="1"/>
  <c r="N32" i="1" s="1"/>
  <c r="D33" i="1" l="1"/>
  <c r="E33" i="1" s="1"/>
  <c r="M33" i="1"/>
  <c r="G33" i="1" l="1"/>
  <c r="N33" i="1" s="1"/>
  <c r="F34" i="1"/>
  <c r="M34" i="1" l="1"/>
  <c r="D34" i="1"/>
  <c r="E34" i="1" s="1"/>
  <c r="G34" i="1"/>
  <c r="N34" i="1" s="1"/>
  <c r="F35" i="1"/>
  <c r="D35" i="1" l="1"/>
  <c r="E35" i="1" s="1"/>
  <c r="M35" i="1"/>
  <c r="G35" i="1" l="1"/>
  <c r="N35" i="1" s="1"/>
  <c r="F36" i="1"/>
  <c r="M36" i="1" l="1"/>
  <c r="D36" i="1"/>
  <c r="E36" i="1" s="1"/>
  <c r="G36" i="1"/>
  <c r="N36" i="1" s="1"/>
  <c r="F37" i="1"/>
  <c r="M37" i="1" l="1"/>
  <c r="D37" i="1"/>
  <c r="E37" i="1" s="1"/>
  <c r="F38" i="1" l="1"/>
  <c r="G37" i="1"/>
  <c r="N37" i="1" s="1"/>
  <c r="M38" i="1" l="1"/>
  <c r="D38" i="1"/>
  <c r="E38" i="1" s="1"/>
  <c r="F39" i="1"/>
  <c r="G38" i="1"/>
  <c r="N38" i="1" s="1"/>
  <c r="M39" i="1" l="1"/>
  <c r="D39" i="1"/>
  <c r="E39" i="1" s="1"/>
  <c r="G39" i="1" l="1"/>
  <c r="N39" i="1" s="1"/>
  <c r="F40" i="1"/>
  <c r="M40" i="1" l="1"/>
  <c r="D40" i="1"/>
  <c r="E40" i="1" s="1"/>
  <c r="F41" i="1"/>
  <c r="G40" i="1"/>
  <c r="N40" i="1" s="1"/>
  <c r="M41" i="1" l="1"/>
  <c r="D41" i="1"/>
  <c r="E41" i="1" s="1"/>
  <c r="G41" i="1" l="1"/>
  <c r="N41" i="1" s="1"/>
  <c r="F42" i="1"/>
  <c r="M42" i="1" l="1"/>
  <c r="D42" i="1"/>
  <c r="E42" i="1" s="1"/>
  <c r="F43" i="1"/>
  <c r="G42" i="1"/>
  <c r="N42" i="1" s="1"/>
  <c r="M43" i="1" l="1"/>
  <c r="D43" i="1"/>
  <c r="E43" i="1" s="1"/>
  <c r="F44" i="1" l="1"/>
  <c r="G43" i="1"/>
  <c r="N43" i="1" s="1"/>
  <c r="M44" i="1" l="1"/>
  <c r="D44" i="1"/>
  <c r="E44" i="1" s="1"/>
  <c r="G44" i="1"/>
  <c r="N44" i="1" s="1"/>
  <c r="F45" i="1"/>
  <c r="M45" i="1" l="1"/>
  <c r="D45" i="1"/>
  <c r="E45" i="1" s="1"/>
  <c r="F46" i="1" l="1"/>
  <c r="G45" i="1"/>
  <c r="N45" i="1" s="1"/>
  <c r="M46" i="1" l="1"/>
  <c r="D46" i="1"/>
  <c r="E46" i="1" s="1"/>
  <c r="F47" i="1"/>
  <c r="G46" i="1"/>
  <c r="N46" i="1" s="1"/>
  <c r="D47" i="1" l="1"/>
  <c r="E47" i="1" s="1"/>
  <c r="M47" i="1"/>
  <c r="G47" i="1" l="1"/>
  <c r="N47" i="1" s="1"/>
  <c r="F48" i="1"/>
  <c r="M48" i="1" l="1"/>
  <c r="D48" i="1"/>
  <c r="E48" i="1" s="1"/>
  <c r="F49" i="1"/>
  <c r="G48" i="1"/>
  <c r="N48" i="1" s="1"/>
  <c r="D49" i="1" l="1"/>
  <c r="E49" i="1" s="1"/>
  <c r="M49" i="1"/>
  <c r="F50" i="1" l="1"/>
  <c r="G49" i="1"/>
  <c r="N49" i="1" s="1"/>
  <c r="M50" i="1" l="1"/>
  <c r="D50" i="1"/>
  <c r="E50" i="1" s="1"/>
  <c r="G50" i="1"/>
  <c r="N50" i="1" s="1"/>
  <c r="F51" i="1"/>
  <c r="M51" i="1" l="1"/>
  <c r="D51" i="1"/>
  <c r="E51" i="1" s="1"/>
  <c r="G51" i="1" s="1"/>
  <c r="N51" i="1" s="1"/>
</calcChain>
</file>

<file path=xl/sharedStrings.xml><?xml version="1.0" encoding="utf-8"?>
<sst xmlns="http://schemas.openxmlformats.org/spreadsheetml/2006/main" count="20" uniqueCount="19">
  <si>
    <t>Equilibrium impact on Y</t>
  </si>
  <si>
    <t>round (k)</t>
  </si>
  <si>
    <t>subround (AD_k=AD(y_k-1,2); y_k,1=y_k-1,2; y_k,2=AD_k)</t>
  </si>
  <si>
    <t>old</t>
  </si>
  <si>
    <t>new</t>
  </si>
  <si>
    <t>New AD function</t>
  </si>
  <si>
    <t>Path of Y</t>
  </si>
  <si>
    <t>Y=AD</t>
  </si>
  <si>
    <t>Path of AD&amp;Y</t>
  </si>
  <si>
    <t>Old AD function</t>
  </si>
  <si>
    <t>beyond max(new,old)</t>
  </si>
  <si>
    <t>(NB: Initial level of output is set to 100, so any figure you input is an equivalent percentage of initial output)</t>
  </si>
  <si>
    <t>MPC</t>
  </si>
  <si>
    <t>Input the marginal propensity to consume and the increase in investment below</t>
  </si>
  <si>
    <t>Change in AD</t>
  </si>
  <si>
    <t>Change in Y</t>
  </si>
  <si>
    <t>Path of AD and Y</t>
  </si>
  <si>
    <t>Change in income-dependent consumption</t>
  </si>
  <si>
    <t>Change in investment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</si>
</sst>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 applyProtection="1">
      <alignment wrapText="1"/>
    </xf>
    <xf numFmtId="1" fontId="0" fillId="0" borderId="0" xfId="0" applyNumberFormat="1" applyProtection="1"/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Figure 3. </a:t>
            </a:r>
          </a:p>
          <a:p>
            <a:pPr>
              <a:defRPr/>
            </a:pPr>
            <a:r>
              <a:rPr lang="en-GB"/>
              <a:t>Changes in response to increased</a:t>
            </a:r>
            <a:r>
              <a:rPr lang="en-GB" baseline="0"/>
              <a:t> investment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6439005259552106E-2"/>
          <c:y val="0.16828380357037007"/>
          <c:w val="0.8936710749108856"/>
          <c:h val="0.7263823134262104"/>
        </c:manualLayout>
      </c:layout>
      <c:lineChart>
        <c:grouping val="standard"/>
        <c:varyColors val="0"/>
        <c:ser>
          <c:idx val="0"/>
          <c:order val="0"/>
          <c:tx>
            <c:strRef>
              <c:f>'Calculations (locked)'!$C$1</c:f>
              <c:strCache>
                <c:ptCount val="1"/>
                <c:pt idx="0">
                  <c:v>Change in investment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'Calculations (locked)'!$A$2:$A$51</c:f>
              <c:numCache>
                <c:formatCode>General</c:formatCode>
                <c:ptCount val="50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4</c:v>
                </c:pt>
                <c:pt idx="7">
                  <c:v>4</c:v>
                </c:pt>
                <c:pt idx="8">
                  <c:v>5</c:v>
                </c:pt>
                <c:pt idx="9">
                  <c:v>5</c:v>
                </c:pt>
                <c:pt idx="10">
                  <c:v>6</c:v>
                </c:pt>
                <c:pt idx="11">
                  <c:v>6</c:v>
                </c:pt>
                <c:pt idx="12">
                  <c:v>7</c:v>
                </c:pt>
                <c:pt idx="13">
                  <c:v>7</c:v>
                </c:pt>
                <c:pt idx="14">
                  <c:v>8</c:v>
                </c:pt>
                <c:pt idx="15">
                  <c:v>8</c:v>
                </c:pt>
                <c:pt idx="16">
                  <c:v>9</c:v>
                </c:pt>
                <c:pt idx="17">
                  <c:v>9</c:v>
                </c:pt>
                <c:pt idx="18">
                  <c:v>10</c:v>
                </c:pt>
                <c:pt idx="19">
                  <c:v>10</c:v>
                </c:pt>
                <c:pt idx="20">
                  <c:v>11</c:v>
                </c:pt>
                <c:pt idx="21">
                  <c:v>11</c:v>
                </c:pt>
                <c:pt idx="22">
                  <c:v>12</c:v>
                </c:pt>
                <c:pt idx="23">
                  <c:v>12</c:v>
                </c:pt>
                <c:pt idx="24">
                  <c:v>13</c:v>
                </c:pt>
                <c:pt idx="25">
                  <c:v>13</c:v>
                </c:pt>
                <c:pt idx="26">
                  <c:v>14</c:v>
                </c:pt>
                <c:pt idx="27">
                  <c:v>14</c:v>
                </c:pt>
                <c:pt idx="28">
                  <c:v>15</c:v>
                </c:pt>
                <c:pt idx="29">
                  <c:v>15</c:v>
                </c:pt>
                <c:pt idx="30">
                  <c:v>16</c:v>
                </c:pt>
                <c:pt idx="31">
                  <c:v>16</c:v>
                </c:pt>
                <c:pt idx="32">
                  <c:v>17</c:v>
                </c:pt>
                <c:pt idx="33">
                  <c:v>17</c:v>
                </c:pt>
                <c:pt idx="34">
                  <c:v>18</c:v>
                </c:pt>
                <c:pt idx="35">
                  <c:v>18</c:v>
                </c:pt>
                <c:pt idx="36">
                  <c:v>19</c:v>
                </c:pt>
                <c:pt idx="37">
                  <c:v>19</c:v>
                </c:pt>
                <c:pt idx="38">
                  <c:v>20</c:v>
                </c:pt>
                <c:pt idx="39">
                  <c:v>20</c:v>
                </c:pt>
                <c:pt idx="40">
                  <c:v>21</c:v>
                </c:pt>
                <c:pt idx="41">
                  <c:v>21</c:v>
                </c:pt>
                <c:pt idx="42">
                  <c:v>22</c:v>
                </c:pt>
                <c:pt idx="43">
                  <c:v>22</c:v>
                </c:pt>
                <c:pt idx="44">
                  <c:v>23</c:v>
                </c:pt>
                <c:pt idx="45">
                  <c:v>23</c:v>
                </c:pt>
                <c:pt idx="46">
                  <c:v>24</c:v>
                </c:pt>
                <c:pt idx="47">
                  <c:v>24</c:v>
                </c:pt>
                <c:pt idx="48">
                  <c:v>25</c:v>
                </c:pt>
                <c:pt idx="49">
                  <c:v>25</c:v>
                </c:pt>
              </c:numCache>
            </c:numRef>
          </c:cat>
          <c:val>
            <c:numRef>
              <c:f>'Calculations (locked)'!$C$2:$C$51</c:f>
              <c:numCache>
                <c:formatCode>0</c:formatCode>
                <c:ptCount val="50"/>
                <c:pt idx="0">
                  <c:v>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  <c:pt idx="31">
                  <c:v>10</c:v>
                </c:pt>
                <c:pt idx="32">
                  <c:v>10</c:v>
                </c:pt>
                <c:pt idx="33">
                  <c:v>10</c:v>
                </c:pt>
                <c:pt idx="34">
                  <c:v>10</c:v>
                </c:pt>
                <c:pt idx="35">
                  <c:v>10</c:v>
                </c:pt>
                <c:pt idx="36">
                  <c:v>10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10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10</c:v>
                </c:pt>
                <c:pt idx="49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49-4818-871E-A1C30BD310B4}"/>
            </c:ext>
          </c:extLst>
        </c:ser>
        <c:ser>
          <c:idx val="1"/>
          <c:order val="1"/>
          <c:tx>
            <c:strRef>
              <c:f>'Calculations (locked)'!$D$1</c:f>
              <c:strCache>
                <c:ptCount val="1"/>
                <c:pt idx="0">
                  <c:v>Change in income-dependent consumption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'Calculations (locked)'!$A$2:$A$51</c:f>
              <c:numCache>
                <c:formatCode>General</c:formatCode>
                <c:ptCount val="50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4</c:v>
                </c:pt>
                <c:pt idx="7">
                  <c:v>4</c:v>
                </c:pt>
                <c:pt idx="8">
                  <c:v>5</c:v>
                </c:pt>
                <c:pt idx="9">
                  <c:v>5</c:v>
                </c:pt>
                <c:pt idx="10">
                  <c:v>6</c:v>
                </c:pt>
                <c:pt idx="11">
                  <c:v>6</c:v>
                </c:pt>
                <c:pt idx="12">
                  <c:v>7</c:v>
                </c:pt>
                <c:pt idx="13">
                  <c:v>7</c:v>
                </c:pt>
                <c:pt idx="14">
                  <c:v>8</c:v>
                </c:pt>
                <c:pt idx="15">
                  <c:v>8</c:v>
                </c:pt>
                <c:pt idx="16">
                  <c:v>9</c:v>
                </c:pt>
                <c:pt idx="17">
                  <c:v>9</c:v>
                </c:pt>
                <c:pt idx="18">
                  <c:v>10</c:v>
                </c:pt>
                <c:pt idx="19">
                  <c:v>10</c:v>
                </c:pt>
                <c:pt idx="20">
                  <c:v>11</c:v>
                </c:pt>
                <c:pt idx="21">
                  <c:v>11</c:v>
                </c:pt>
                <c:pt idx="22">
                  <c:v>12</c:v>
                </c:pt>
                <c:pt idx="23">
                  <c:v>12</c:v>
                </c:pt>
                <c:pt idx="24">
                  <c:v>13</c:v>
                </c:pt>
                <c:pt idx="25">
                  <c:v>13</c:v>
                </c:pt>
                <c:pt idx="26">
                  <c:v>14</c:v>
                </c:pt>
                <c:pt idx="27">
                  <c:v>14</c:v>
                </c:pt>
                <c:pt idx="28">
                  <c:v>15</c:v>
                </c:pt>
                <c:pt idx="29">
                  <c:v>15</c:v>
                </c:pt>
                <c:pt idx="30">
                  <c:v>16</c:v>
                </c:pt>
                <c:pt idx="31">
                  <c:v>16</c:v>
                </c:pt>
                <c:pt idx="32">
                  <c:v>17</c:v>
                </c:pt>
                <c:pt idx="33">
                  <c:v>17</c:v>
                </c:pt>
                <c:pt idx="34">
                  <c:v>18</c:v>
                </c:pt>
                <c:pt idx="35">
                  <c:v>18</c:v>
                </c:pt>
                <c:pt idx="36">
                  <c:v>19</c:v>
                </c:pt>
                <c:pt idx="37">
                  <c:v>19</c:v>
                </c:pt>
                <c:pt idx="38">
                  <c:v>20</c:v>
                </c:pt>
                <c:pt idx="39">
                  <c:v>20</c:v>
                </c:pt>
                <c:pt idx="40">
                  <c:v>21</c:v>
                </c:pt>
                <c:pt idx="41">
                  <c:v>21</c:v>
                </c:pt>
                <c:pt idx="42">
                  <c:v>22</c:v>
                </c:pt>
                <c:pt idx="43">
                  <c:v>22</c:v>
                </c:pt>
                <c:pt idx="44">
                  <c:v>23</c:v>
                </c:pt>
                <c:pt idx="45">
                  <c:v>23</c:v>
                </c:pt>
                <c:pt idx="46">
                  <c:v>24</c:v>
                </c:pt>
                <c:pt idx="47">
                  <c:v>24</c:v>
                </c:pt>
                <c:pt idx="48">
                  <c:v>25</c:v>
                </c:pt>
                <c:pt idx="49">
                  <c:v>25</c:v>
                </c:pt>
              </c:numCache>
            </c:numRef>
          </c:cat>
          <c:val>
            <c:numRef>
              <c:f>'Calculations (locked)'!$D$2:$D$51</c:f>
              <c:numCache>
                <c:formatCode>0</c:formatCode>
                <c:ptCount val="50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5</c:v>
                </c:pt>
                <c:pt idx="4">
                  <c:v>7.5</c:v>
                </c:pt>
                <c:pt idx="5">
                  <c:v>7.5</c:v>
                </c:pt>
                <c:pt idx="6">
                  <c:v>8.75</c:v>
                </c:pt>
                <c:pt idx="7">
                  <c:v>8.75</c:v>
                </c:pt>
                <c:pt idx="8">
                  <c:v>9.375</c:v>
                </c:pt>
                <c:pt idx="9">
                  <c:v>9.375</c:v>
                </c:pt>
                <c:pt idx="10">
                  <c:v>9.6875</c:v>
                </c:pt>
                <c:pt idx="11">
                  <c:v>9.6875</c:v>
                </c:pt>
                <c:pt idx="12">
                  <c:v>9.84375</c:v>
                </c:pt>
                <c:pt idx="13">
                  <c:v>9.84375</c:v>
                </c:pt>
                <c:pt idx="14">
                  <c:v>9.921875</c:v>
                </c:pt>
                <c:pt idx="15">
                  <c:v>9.921875</c:v>
                </c:pt>
                <c:pt idx="16">
                  <c:v>9.9609375</c:v>
                </c:pt>
                <c:pt idx="17">
                  <c:v>9.9609375</c:v>
                </c:pt>
                <c:pt idx="18">
                  <c:v>9.98046875</c:v>
                </c:pt>
                <c:pt idx="19">
                  <c:v>9.98046875</c:v>
                </c:pt>
                <c:pt idx="20">
                  <c:v>9.990234375</c:v>
                </c:pt>
                <c:pt idx="21">
                  <c:v>9.990234375</c:v>
                </c:pt>
                <c:pt idx="22">
                  <c:v>9.9951171875</c:v>
                </c:pt>
                <c:pt idx="23">
                  <c:v>9.9951171875</c:v>
                </c:pt>
                <c:pt idx="24">
                  <c:v>9.99755859375</c:v>
                </c:pt>
                <c:pt idx="25">
                  <c:v>9.99755859375</c:v>
                </c:pt>
                <c:pt idx="26">
                  <c:v>9.998779296875</c:v>
                </c:pt>
                <c:pt idx="27">
                  <c:v>9.998779296875</c:v>
                </c:pt>
                <c:pt idx="28">
                  <c:v>9.9993896484375</c:v>
                </c:pt>
                <c:pt idx="29">
                  <c:v>9.9993896484375</c:v>
                </c:pt>
                <c:pt idx="30">
                  <c:v>9.99969482421875</c:v>
                </c:pt>
                <c:pt idx="31">
                  <c:v>9.99969482421875</c:v>
                </c:pt>
                <c:pt idx="32">
                  <c:v>9.999847412109375</c:v>
                </c:pt>
                <c:pt idx="33">
                  <c:v>9.999847412109375</c:v>
                </c:pt>
                <c:pt idx="34">
                  <c:v>9.9999237060546875</c:v>
                </c:pt>
                <c:pt idx="35">
                  <c:v>9.9999237060546875</c:v>
                </c:pt>
                <c:pt idx="36">
                  <c:v>9.9999618530273438</c:v>
                </c:pt>
                <c:pt idx="37">
                  <c:v>9.9999618530273438</c:v>
                </c:pt>
                <c:pt idx="38">
                  <c:v>9.9999809265136719</c:v>
                </c:pt>
                <c:pt idx="39">
                  <c:v>9.9999809265136719</c:v>
                </c:pt>
                <c:pt idx="40">
                  <c:v>9.9999904632568359</c:v>
                </c:pt>
                <c:pt idx="41">
                  <c:v>9.9999904632568359</c:v>
                </c:pt>
                <c:pt idx="42">
                  <c:v>9.999995231628418</c:v>
                </c:pt>
                <c:pt idx="43">
                  <c:v>9.999995231628418</c:v>
                </c:pt>
                <c:pt idx="44">
                  <c:v>9.999997615814209</c:v>
                </c:pt>
                <c:pt idx="45">
                  <c:v>9.999997615814209</c:v>
                </c:pt>
                <c:pt idx="46">
                  <c:v>9.9999988079071045</c:v>
                </c:pt>
                <c:pt idx="47">
                  <c:v>9.9999988079071045</c:v>
                </c:pt>
                <c:pt idx="48">
                  <c:v>9.9999994039535522</c:v>
                </c:pt>
                <c:pt idx="49">
                  <c:v>9.9999994039535522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49-4818-871E-A1C30BD310B4}"/>
            </c:ext>
          </c:extLst>
        </c:ser>
        <c:ser>
          <c:idx val="2"/>
          <c:order val="2"/>
          <c:tx>
            <c:strRef>
              <c:f>'Calculations (locked)'!$F$1</c:f>
              <c:strCache>
                <c:ptCount val="1"/>
                <c:pt idx="0">
                  <c:v>Change in Y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'Calculations (locked)'!$A$2:$A$51</c:f>
              <c:numCache>
                <c:formatCode>General</c:formatCode>
                <c:ptCount val="50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4</c:v>
                </c:pt>
                <c:pt idx="7">
                  <c:v>4</c:v>
                </c:pt>
                <c:pt idx="8">
                  <c:v>5</c:v>
                </c:pt>
                <c:pt idx="9">
                  <c:v>5</c:v>
                </c:pt>
                <c:pt idx="10">
                  <c:v>6</c:v>
                </c:pt>
                <c:pt idx="11">
                  <c:v>6</c:v>
                </c:pt>
                <c:pt idx="12">
                  <c:v>7</c:v>
                </c:pt>
                <c:pt idx="13">
                  <c:v>7</c:v>
                </c:pt>
                <c:pt idx="14">
                  <c:v>8</c:v>
                </c:pt>
                <c:pt idx="15">
                  <c:v>8</c:v>
                </c:pt>
                <c:pt idx="16">
                  <c:v>9</c:v>
                </c:pt>
                <c:pt idx="17">
                  <c:v>9</c:v>
                </c:pt>
                <c:pt idx="18">
                  <c:v>10</c:v>
                </c:pt>
                <c:pt idx="19">
                  <c:v>10</c:v>
                </c:pt>
                <c:pt idx="20">
                  <c:v>11</c:v>
                </c:pt>
                <c:pt idx="21">
                  <c:v>11</c:v>
                </c:pt>
                <c:pt idx="22">
                  <c:v>12</c:v>
                </c:pt>
                <c:pt idx="23">
                  <c:v>12</c:v>
                </c:pt>
                <c:pt idx="24">
                  <c:v>13</c:v>
                </c:pt>
                <c:pt idx="25">
                  <c:v>13</c:v>
                </c:pt>
                <c:pt idx="26">
                  <c:v>14</c:v>
                </c:pt>
                <c:pt idx="27">
                  <c:v>14</c:v>
                </c:pt>
                <c:pt idx="28">
                  <c:v>15</c:v>
                </c:pt>
                <c:pt idx="29">
                  <c:v>15</c:v>
                </c:pt>
                <c:pt idx="30">
                  <c:v>16</c:v>
                </c:pt>
                <c:pt idx="31">
                  <c:v>16</c:v>
                </c:pt>
                <c:pt idx="32">
                  <c:v>17</c:v>
                </c:pt>
                <c:pt idx="33">
                  <c:v>17</c:v>
                </c:pt>
                <c:pt idx="34">
                  <c:v>18</c:v>
                </c:pt>
                <c:pt idx="35">
                  <c:v>18</c:v>
                </c:pt>
                <c:pt idx="36">
                  <c:v>19</c:v>
                </c:pt>
                <c:pt idx="37">
                  <c:v>19</c:v>
                </c:pt>
                <c:pt idx="38">
                  <c:v>20</c:v>
                </c:pt>
                <c:pt idx="39">
                  <c:v>20</c:v>
                </c:pt>
                <c:pt idx="40">
                  <c:v>21</c:v>
                </c:pt>
                <c:pt idx="41">
                  <c:v>21</c:v>
                </c:pt>
                <c:pt idx="42">
                  <c:v>22</c:v>
                </c:pt>
                <c:pt idx="43">
                  <c:v>22</c:v>
                </c:pt>
                <c:pt idx="44">
                  <c:v>23</c:v>
                </c:pt>
                <c:pt idx="45">
                  <c:v>23</c:v>
                </c:pt>
                <c:pt idx="46">
                  <c:v>24</c:v>
                </c:pt>
                <c:pt idx="47">
                  <c:v>24</c:v>
                </c:pt>
                <c:pt idx="48">
                  <c:v>25</c:v>
                </c:pt>
                <c:pt idx="49">
                  <c:v>25</c:v>
                </c:pt>
              </c:numCache>
            </c:numRef>
          </c:cat>
          <c:val>
            <c:numRef>
              <c:f>'Calculations (locked)'!$F$2:$F$51</c:f>
              <c:numCache>
                <c:formatCode>0</c:formatCode>
                <c:ptCount val="50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3">
                  <c:v>10</c:v>
                </c:pt>
                <c:pt idx="4">
                  <c:v>15</c:v>
                </c:pt>
                <c:pt idx="5">
                  <c:v>15</c:v>
                </c:pt>
                <c:pt idx="6">
                  <c:v>17.5</c:v>
                </c:pt>
                <c:pt idx="7">
                  <c:v>17.5</c:v>
                </c:pt>
                <c:pt idx="8">
                  <c:v>18.75</c:v>
                </c:pt>
                <c:pt idx="9">
                  <c:v>18.75</c:v>
                </c:pt>
                <c:pt idx="10">
                  <c:v>19.375</c:v>
                </c:pt>
                <c:pt idx="11">
                  <c:v>19.375</c:v>
                </c:pt>
                <c:pt idx="12">
                  <c:v>19.6875</c:v>
                </c:pt>
                <c:pt idx="13">
                  <c:v>19.6875</c:v>
                </c:pt>
                <c:pt idx="14">
                  <c:v>19.84375</c:v>
                </c:pt>
                <c:pt idx="15">
                  <c:v>19.84375</c:v>
                </c:pt>
                <c:pt idx="16">
                  <c:v>19.921875</c:v>
                </c:pt>
                <c:pt idx="17">
                  <c:v>19.921875</c:v>
                </c:pt>
                <c:pt idx="18">
                  <c:v>19.9609375</c:v>
                </c:pt>
                <c:pt idx="19">
                  <c:v>19.9609375</c:v>
                </c:pt>
                <c:pt idx="20">
                  <c:v>19.98046875</c:v>
                </c:pt>
                <c:pt idx="21">
                  <c:v>19.98046875</c:v>
                </c:pt>
                <c:pt idx="22">
                  <c:v>19.990234375</c:v>
                </c:pt>
                <c:pt idx="23">
                  <c:v>19.990234375</c:v>
                </c:pt>
                <c:pt idx="24">
                  <c:v>19.9951171875</c:v>
                </c:pt>
                <c:pt idx="25">
                  <c:v>19.9951171875</c:v>
                </c:pt>
                <c:pt idx="26">
                  <c:v>19.99755859375</c:v>
                </c:pt>
                <c:pt idx="27">
                  <c:v>19.99755859375</c:v>
                </c:pt>
                <c:pt idx="28">
                  <c:v>19.998779296875</c:v>
                </c:pt>
                <c:pt idx="29">
                  <c:v>19.998779296875</c:v>
                </c:pt>
                <c:pt idx="30">
                  <c:v>19.9993896484375</c:v>
                </c:pt>
                <c:pt idx="31">
                  <c:v>19.9993896484375</c:v>
                </c:pt>
                <c:pt idx="32">
                  <c:v>19.99969482421875</c:v>
                </c:pt>
                <c:pt idx="33">
                  <c:v>19.99969482421875</c:v>
                </c:pt>
                <c:pt idx="34">
                  <c:v>19.999847412109375</c:v>
                </c:pt>
                <c:pt idx="35">
                  <c:v>19.999847412109375</c:v>
                </c:pt>
                <c:pt idx="36">
                  <c:v>19.999923706054688</c:v>
                </c:pt>
                <c:pt idx="37">
                  <c:v>19.999923706054688</c:v>
                </c:pt>
                <c:pt idx="38">
                  <c:v>19.999961853027344</c:v>
                </c:pt>
                <c:pt idx="39">
                  <c:v>19.999961853027344</c:v>
                </c:pt>
                <c:pt idx="40">
                  <c:v>19.999980926513672</c:v>
                </c:pt>
                <c:pt idx="41">
                  <c:v>19.999980926513672</c:v>
                </c:pt>
                <c:pt idx="42">
                  <c:v>19.999990463256836</c:v>
                </c:pt>
                <c:pt idx="43">
                  <c:v>19.999990463256836</c:v>
                </c:pt>
                <c:pt idx="44">
                  <c:v>19.999995231628418</c:v>
                </c:pt>
                <c:pt idx="45">
                  <c:v>19.999995231628418</c:v>
                </c:pt>
                <c:pt idx="46">
                  <c:v>19.999997615814209</c:v>
                </c:pt>
                <c:pt idx="47">
                  <c:v>19.999997615814209</c:v>
                </c:pt>
                <c:pt idx="48">
                  <c:v>19.999998807907104</c:v>
                </c:pt>
                <c:pt idx="49">
                  <c:v>19.999998807907104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49-4818-871E-A1C30BD310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9981615"/>
        <c:axId val="1314066895"/>
      </c:lineChart>
      <c:catAx>
        <c:axId val="4399816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Spending Round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4066895"/>
        <c:crosses val="autoZero"/>
        <c:auto val="1"/>
        <c:lblAlgn val="ctr"/>
        <c:lblOffset val="100"/>
        <c:tickLblSkip val="4"/>
        <c:tickMarkSkip val="2"/>
        <c:noMultiLvlLbl val="0"/>
      </c:catAx>
      <c:valAx>
        <c:axId val="1314066895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b="1"/>
                  <a:t>Changes in Y</a:t>
                </a:r>
                <a:r>
                  <a:rPr lang="en-GB" b="1" baseline="0"/>
                  <a:t> and C</a:t>
                </a:r>
                <a:endParaRPr lang="en-GB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9981615"/>
        <c:crosses val="autoZero"/>
        <c:crossBetween val="between"/>
      </c:valAx>
      <c:spPr>
        <a:solidFill>
          <a:schemeClr val="bg1"/>
        </a:solidFill>
        <a:ln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29259325230368849"/>
          <c:y val="0.68775127088855847"/>
          <c:w val="0.5504929239725983"/>
          <c:h val="0.19302539470433819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Figure 2.</a:t>
            </a:r>
          </a:p>
          <a:p>
            <a:pPr>
              <a:defRPr/>
            </a:pPr>
            <a:r>
              <a:rPr lang="en-GB"/>
              <a:t>Changes in Output</a:t>
            </a:r>
            <a:r>
              <a:rPr lang="en-GB" baseline="0"/>
              <a:t> (</a:t>
            </a:r>
            <a:r>
              <a:rPr lang="en-GB"/>
              <a:t>Y) vs Changes in Aggregate Demand (AD)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5050453846221332E-2"/>
          <c:y val="0.1670885523095143"/>
          <c:w val="0.87988666145631289"/>
          <c:h val="0.71407977753199958"/>
        </c:manualLayout>
      </c:layout>
      <c:scatterChart>
        <c:scatterStyle val="lineMarker"/>
        <c:varyColors val="0"/>
        <c:ser>
          <c:idx val="1"/>
          <c:order val="0"/>
          <c:tx>
            <c:v>AD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'Calculations (locked)'!$F$3:$F$51</c:f>
              <c:numCache>
                <c:formatCode>0</c:formatCode>
                <c:ptCount val="49"/>
                <c:pt idx="0">
                  <c:v>0</c:v>
                </c:pt>
                <c:pt idx="1">
                  <c:v>10</c:v>
                </c:pt>
                <c:pt idx="2">
                  <c:v>10</c:v>
                </c:pt>
                <c:pt idx="3">
                  <c:v>15</c:v>
                </c:pt>
                <c:pt idx="4">
                  <c:v>15</c:v>
                </c:pt>
                <c:pt idx="5">
                  <c:v>17.5</c:v>
                </c:pt>
                <c:pt idx="6">
                  <c:v>17.5</c:v>
                </c:pt>
                <c:pt idx="7">
                  <c:v>18.75</c:v>
                </c:pt>
                <c:pt idx="8">
                  <c:v>18.75</c:v>
                </c:pt>
                <c:pt idx="9">
                  <c:v>19.375</c:v>
                </c:pt>
                <c:pt idx="10">
                  <c:v>19.375</c:v>
                </c:pt>
                <c:pt idx="11">
                  <c:v>19.6875</c:v>
                </c:pt>
                <c:pt idx="12">
                  <c:v>19.6875</c:v>
                </c:pt>
                <c:pt idx="13">
                  <c:v>19.84375</c:v>
                </c:pt>
                <c:pt idx="14">
                  <c:v>19.84375</c:v>
                </c:pt>
                <c:pt idx="15">
                  <c:v>19.921875</c:v>
                </c:pt>
                <c:pt idx="16">
                  <c:v>19.921875</c:v>
                </c:pt>
                <c:pt idx="17">
                  <c:v>19.9609375</c:v>
                </c:pt>
                <c:pt idx="18">
                  <c:v>19.9609375</c:v>
                </c:pt>
                <c:pt idx="19">
                  <c:v>19.98046875</c:v>
                </c:pt>
                <c:pt idx="20">
                  <c:v>19.98046875</c:v>
                </c:pt>
                <c:pt idx="21">
                  <c:v>19.990234375</c:v>
                </c:pt>
                <c:pt idx="22">
                  <c:v>19.990234375</c:v>
                </c:pt>
                <c:pt idx="23">
                  <c:v>19.9951171875</c:v>
                </c:pt>
                <c:pt idx="24">
                  <c:v>19.9951171875</c:v>
                </c:pt>
                <c:pt idx="25">
                  <c:v>19.99755859375</c:v>
                </c:pt>
                <c:pt idx="26">
                  <c:v>19.99755859375</c:v>
                </c:pt>
                <c:pt idx="27">
                  <c:v>19.998779296875</c:v>
                </c:pt>
                <c:pt idx="28">
                  <c:v>19.998779296875</c:v>
                </c:pt>
                <c:pt idx="29">
                  <c:v>19.9993896484375</c:v>
                </c:pt>
                <c:pt idx="30">
                  <c:v>19.9993896484375</c:v>
                </c:pt>
                <c:pt idx="31">
                  <c:v>19.99969482421875</c:v>
                </c:pt>
                <c:pt idx="32">
                  <c:v>19.99969482421875</c:v>
                </c:pt>
                <c:pt idx="33">
                  <c:v>19.999847412109375</c:v>
                </c:pt>
                <c:pt idx="34">
                  <c:v>19.999847412109375</c:v>
                </c:pt>
                <c:pt idx="35">
                  <c:v>19.999923706054688</c:v>
                </c:pt>
                <c:pt idx="36">
                  <c:v>19.999923706054688</c:v>
                </c:pt>
                <c:pt idx="37">
                  <c:v>19.999961853027344</c:v>
                </c:pt>
                <c:pt idx="38">
                  <c:v>19.999961853027344</c:v>
                </c:pt>
                <c:pt idx="39">
                  <c:v>19.999980926513672</c:v>
                </c:pt>
                <c:pt idx="40">
                  <c:v>19.999980926513672</c:v>
                </c:pt>
                <c:pt idx="41">
                  <c:v>19.999990463256836</c:v>
                </c:pt>
                <c:pt idx="42">
                  <c:v>19.999990463256836</c:v>
                </c:pt>
                <c:pt idx="43">
                  <c:v>19.999995231628418</c:v>
                </c:pt>
                <c:pt idx="44">
                  <c:v>19.999995231628418</c:v>
                </c:pt>
                <c:pt idx="45">
                  <c:v>19.999997615814209</c:v>
                </c:pt>
                <c:pt idx="46">
                  <c:v>19.999997615814209</c:v>
                </c:pt>
                <c:pt idx="47">
                  <c:v>19.999998807907104</c:v>
                </c:pt>
                <c:pt idx="48">
                  <c:v>19.999998807907104</c:v>
                </c:pt>
              </c:numCache>
            </c:numRef>
          </c:xVal>
          <c:yVal>
            <c:numRef>
              <c:f>'Calculations (locked)'!$E$3:$E$51</c:f>
              <c:numCache>
                <c:formatCode>0</c:formatCode>
                <c:ptCount val="49"/>
                <c:pt idx="0">
                  <c:v>10</c:v>
                </c:pt>
                <c:pt idx="1">
                  <c:v>15</c:v>
                </c:pt>
                <c:pt idx="2">
                  <c:v>15</c:v>
                </c:pt>
                <c:pt idx="3">
                  <c:v>17.5</c:v>
                </c:pt>
                <c:pt idx="4">
                  <c:v>17.5</c:v>
                </c:pt>
                <c:pt idx="5">
                  <c:v>18.75</c:v>
                </c:pt>
                <c:pt idx="6">
                  <c:v>18.75</c:v>
                </c:pt>
                <c:pt idx="7">
                  <c:v>19.375</c:v>
                </c:pt>
                <c:pt idx="8">
                  <c:v>19.375</c:v>
                </c:pt>
                <c:pt idx="9">
                  <c:v>19.6875</c:v>
                </c:pt>
                <c:pt idx="10">
                  <c:v>19.6875</c:v>
                </c:pt>
                <c:pt idx="11">
                  <c:v>19.84375</c:v>
                </c:pt>
                <c:pt idx="12">
                  <c:v>19.84375</c:v>
                </c:pt>
                <c:pt idx="13">
                  <c:v>19.921875</c:v>
                </c:pt>
                <c:pt idx="14">
                  <c:v>19.921875</c:v>
                </c:pt>
                <c:pt idx="15">
                  <c:v>19.9609375</c:v>
                </c:pt>
                <c:pt idx="16">
                  <c:v>19.9609375</c:v>
                </c:pt>
                <c:pt idx="17">
                  <c:v>19.98046875</c:v>
                </c:pt>
                <c:pt idx="18">
                  <c:v>19.98046875</c:v>
                </c:pt>
                <c:pt idx="19">
                  <c:v>19.990234375</c:v>
                </c:pt>
                <c:pt idx="20">
                  <c:v>19.990234375</c:v>
                </c:pt>
                <c:pt idx="21">
                  <c:v>19.9951171875</c:v>
                </c:pt>
                <c:pt idx="22">
                  <c:v>19.9951171875</c:v>
                </c:pt>
                <c:pt idx="23">
                  <c:v>19.99755859375</c:v>
                </c:pt>
                <c:pt idx="24">
                  <c:v>19.99755859375</c:v>
                </c:pt>
                <c:pt idx="25">
                  <c:v>19.998779296875</c:v>
                </c:pt>
                <c:pt idx="26">
                  <c:v>19.998779296875</c:v>
                </c:pt>
                <c:pt idx="27">
                  <c:v>19.9993896484375</c:v>
                </c:pt>
                <c:pt idx="28">
                  <c:v>19.9993896484375</c:v>
                </c:pt>
                <c:pt idx="29">
                  <c:v>19.99969482421875</c:v>
                </c:pt>
                <c:pt idx="30">
                  <c:v>19.99969482421875</c:v>
                </c:pt>
                <c:pt idx="31">
                  <c:v>19.999847412109375</c:v>
                </c:pt>
                <c:pt idx="32">
                  <c:v>19.999847412109375</c:v>
                </c:pt>
                <c:pt idx="33">
                  <c:v>19.999923706054688</c:v>
                </c:pt>
                <c:pt idx="34">
                  <c:v>19.999923706054688</c:v>
                </c:pt>
                <c:pt idx="35">
                  <c:v>19.999961853027344</c:v>
                </c:pt>
                <c:pt idx="36">
                  <c:v>19.999961853027344</c:v>
                </c:pt>
                <c:pt idx="37">
                  <c:v>19.999980926513672</c:v>
                </c:pt>
                <c:pt idx="38">
                  <c:v>19.999980926513672</c:v>
                </c:pt>
                <c:pt idx="39">
                  <c:v>19.999990463256836</c:v>
                </c:pt>
                <c:pt idx="40">
                  <c:v>19.999990463256836</c:v>
                </c:pt>
                <c:pt idx="41">
                  <c:v>19.999995231628418</c:v>
                </c:pt>
                <c:pt idx="42">
                  <c:v>19.999995231628418</c:v>
                </c:pt>
                <c:pt idx="43">
                  <c:v>19.999997615814209</c:v>
                </c:pt>
                <c:pt idx="44">
                  <c:v>19.999997615814209</c:v>
                </c:pt>
                <c:pt idx="45">
                  <c:v>19.999998807907104</c:v>
                </c:pt>
                <c:pt idx="46">
                  <c:v>19.999998807907104</c:v>
                </c:pt>
                <c:pt idx="47">
                  <c:v>19.999999403953552</c:v>
                </c:pt>
                <c:pt idx="48">
                  <c:v>19.999999403953552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19F-401D-8AEC-C7680C592EA5}"/>
            </c:ext>
          </c:extLst>
        </c:ser>
        <c:ser>
          <c:idx val="2"/>
          <c:order val="1"/>
          <c:tx>
            <c:v>Y=AD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'Calculations (locked)'!$F$2:$F$51</c:f>
              <c:numCache>
                <c:formatCode>0</c:formatCode>
                <c:ptCount val="50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3">
                  <c:v>10</c:v>
                </c:pt>
                <c:pt idx="4">
                  <c:v>15</c:v>
                </c:pt>
                <c:pt idx="5">
                  <c:v>15</c:v>
                </c:pt>
                <c:pt idx="6">
                  <c:v>17.5</c:v>
                </c:pt>
                <c:pt idx="7">
                  <c:v>17.5</c:v>
                </c:pt>
                <c:pt idx="8">
                  <c:v>18.75</c:v>
                </c:pt>
                <c:pt idx="9">
                  <c:v>18.75</c:v>
                </c:pt>
                <c:pt idx="10">
                  <c:v>19.375</c:v>
                </c:pt>
                <c:pt idx="11">
                  <c:v>19.375</c:v>
                </c:pt>
                <c:pt idx="12">
                  <c:v>19.6875</c:v>
                </c:pt>
                <c:pt idx="13">
                  <c:v>19.6875</c:v>
                </c:pt>
                <c:pt idx="14">
                  <c:v>19.84375</c:v>
                </c:pt>
                <c:pt idx="15">
                  <c:v>19.84375</c:v>
                </c:pt>
                <c:pt idx="16">
                  <c:v>19.921875</c:v>
                </c:pt>
                <c:pt idx="17">
                  <c:v>19.921875</c:v>
                </c:pt>
                <c:pt idx="18">
                  <c:v>19.9609375</c:v>
                </c:pt>
                <c:pt idx="19">
                  <c:v>19.9609375</c:v>
                </c:pt>
                <c:pt idx="20">
                  <c:v>19.98046875</c:v>
                </c:pt>
                <c:pt idx="21">
                  <c:v>19.98046875</c:v>
                </c:pt>
                <c:pt idx="22">
                  <c:v>19.990234375</c:v>
                </c:pt>
                <c:pt idx="23">
                  <c:v>19.990234375</c:v>
                </c:pt>
                <c:pt idx="24">
                  <c:v>19.9951171875</c:v>
                </c:pt>
                <c:pt idx="25">
                  <c:v>19.9951171875</c:v>
                </c:pt>
                <c:pt idx="26">
                  <c:v>19.99755859375</c:v>
                </c:pt>
                <c:pt idx="27">
                  <c:v>19.99755859375</c:v>
                </c:pt>
                <c:pt idx="28">
                  <c:v>19.998779296875</c:v>
                </c:pt>
                <c:pt idx="29">
                  <c:v>19.998779296875</c:v>
                </c:pt>
                <c:pt idx="30">
                  <c:v>19.9993896484375</c:v>
                </c:pt>
                <c:pt idx="31">
                  <c:v>19.9993896484375</c:v>
                </c:pt>
                <c:pt idx="32">
                  <c:v>19.99969482421875</c:v>
                </c:pt>
                <c:pt idx="33">
                  <c:v>19.99969482421875</c:v>
                </c:pt>
                <c:pt idx="34">
                  <c:v>19.999847412109375</c:v>
                </c:pt>
                <c:pt idx="35">
                  <c:v>19.999847412109375</c:v>
                </c:pt>
                <c:pt idx="36">
                  <c:v>19.999923706054688</c:v>
                </c:pt>
                <c:pt idx="37">
                  <c:v>19.999923706054688</c:v>
                </c:pt>
                <c:pt idx="38">
                  <c:v>19.999961853027344</c:v>
                </c:pt>
                <c:pt idx="39">
                  <c:v>19.999961853027344</c:v>
                </c:pt>
                <c:pt idx="40">
                  <c:v>19.999980926513672</c:v>
                </c:pt>
                <c:pt idx="41">
                  <c:v>19.999980926513672</c:v>
                </c:pt>
                <c:pt idx="42">
                  <c:v>19.999990463256836</c:v>
                </c:pt>
                <c:pt idx="43">
                  <c:v>19.999990463256836</c:v>
                </c:pt>
                <c:pt idx="44">
                  <c:v>19.999995231628418</c:v>
                </c:pt>
                <c:pt idx="45">
                  <c:v>19.999995231628418</c:v>
                </c:pt>
                <c:pt idx="46">
                  <c:v>19.999997615814209</c:v>
                </c:pt>
                <c:pt idx="47">
                  <c:v>19.999997615814209</c:v>
                </c:pt>
                <c:pt idx="48">
                  <c:v>19.999998807907104</c:v>
                </c:pt>
                <c:pt idx="49">
                  <c:v>19.999998807907104</c:v>
                </c:pt>
              </c:numCache>
            </c:numRef>
          </c:xVal>
          <c:yVal>
            <c:numRef>
              <c:f>'Calculations (locked)'!$F$2:$F$51</c:f>
              <c:numCache>
                <c:formatCode>0</c:formatCode>
                <c:ptCount val="50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3">
                  <c:v>10</c:v>
                </c:pt>
                <c:pt idx="4">
                  <c:v>15</c:v>
                </c:pt>
                <c:pt idx="5">
                  <c:v>15</c:v>
                </c:pt>
                <c:pt idx="6">
                  <c:v>17.5</c:v>
                </c:pt>
                <c:pt idx="7">
                  <c:v>17.5</c:v>
                </c:pt>
                <c:pt idx="8">
                  <c:v>18.75</c:v>
                </c:pt>
                <c:pt idx="9">
                  <c:v>18.75</c:v>
                </c:pt>
                <c:pt idx="10">
                  <c:v>19.375</c:v>
                </c:pt>
                <c:pt idx="11">
                  <c:v>19.375</c:v>
                </c:pt>
                <c:pt idx="12">
                  <c:v>19.6875</c:v>
                </c:pt>
                <c:pt idx="13">
                  <c:v>19.6875</c:v>
                </c:pt>
                <c:pt idx="14">
                  <c:v>19.84375</c:v>
                </c:pt>
                <c:pt idx="15">
                  <c:v>19.84375</c:v>
                </c:pt>
                <c:pt idx="16">
                  <c:v>19.921875</c:v>
                </c:pt>
                <c:pt idx="17">
                  <c:v>19.921875</c:v>
                </c:pt>
                <c:pt idx="18">
                  <c:v>19.9609375</c:v>
                </c:pt>
                <c:pt idx="19">
                  <c:v>19.9609375</c:v>
                </c:pt>
                <c:pt idx="20">
                  <c:v>19.98046875</c:v>
                </c:pt>
                <c:pt idx="21">
                  <c:v>19.98046875</c:v>
                </c:pt>
                <c:pt idx="22">
                  <c:v>19.990234375</c:v>
                </c:pt>
                <c:pt idx="23">
                  <c:v>19.990234375</c:v>
                </c:pt>
                <c:pt idx="24">
                  <c:v>19.9951171875</c:v>
                </c:pt>
                <c:pt idx="25">
                  <c:v>19.9951171875</c:v>
                </c:pt>
                <c:pt idx="26">
                  <c:v>19.99755859375</c:v>
                </c:pt>
                <c:pt idx="27">
                  <c:v>19.99755859375</c:v>
                </c:pt>
                <c:pt idx="28">
                  <c:v>19.998779296875</c:v>
                </c:pt>
                <c:pt idx="29">
                  <c:v>19.998779296875</c:v>
                </c:pt>
                <c:pt idx="30">
                  <c:v>19.9993896484375</c:v>
                </c:pt>
                <c:pt idx="31">
                  <c:v>19.9993896484375</c:v>
                </c:pt>
                <c:pt idx="32">
                  <c:v>19.99969482421875</c:v>
                </c:pt>
                <c:pt idx="33">
                  <c:v>19.99969482421875</c:v>
                </c:pt>
                <c:pt idx="34">
                  <c:v>19.999847412109375</c:v>
                </c:pt>
                <c:pt idx="35">
                  <c:v>19.999847412109375</c:v>
                </c:pt>
                <c:pt idx="36">
                  <c:v>19.999923706054688</c:v>
                </c:pt>
                <c:pt idx="37">
                  <c:v>19.999923706054688</c:v>
                </c:pt>
                <c:pt idx="38">
                  <c:v>19.999961853027344</c:v>
                </c:pt>
                <c:pt idx="39">
                  <c:v>19.999961853027344</c:v>
                </c:pt>
                <c:pt idx="40">
                  <c:v>19.999980926513672</c:v>
                </c:pt>
                <c:pt idx="41">
                  <c:v>19.999980926513672</c:v>
                </c:pt>
                <c:pt idx="42">
                  <c:v>19.999990463256836</c:v>
                </c:pt>
                <c:pt idx="43">
                  <c:v>19.999990463256836</c:v>
                </c:pt>
                <c:pt idx="44">
                  <c:v>19.999995231628418</c:v>
                </c:pt>
                <c:pt idx="45">
                  <c:v>19.999995231628418</c:v>
                </c:pt>
                <c:pt idx="46">
                  <c:v>19.999997615814209</c:v>
                </c:pt>
                <c:pt idx="47">
                  <c:v>19.999997615814209</c:v>
                </c:pt>
                <c:pt idx="48">
                  <c:v>19.999998807907104</c:v>
                </c:pt>
                <c:pt idx="49">
                  <c:v>19.999998807907104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19F-401D-8AEC-C7680C592EA5}"/>
            </c:ext>
          </c:extLst>
        </c:ser>
        <c:ser>
          <c:idx val="0"/>
          <c:order val="2"/>
          <c:tx>
            <c:v>Path of AD and Y</c:v>
          </c:tx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xVal>
            <c:numRef>
              <c:f>'Calculations (locked)'!$F$2:$F$51</c:f>
              <c:numCache>
                <c:formatCode>0</c:formatCode>
                <c:ptCount val="50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3">
                  <c:v>10</c:v>
                </c:pt>
                <c:pt idx="4">
                  <c:v>15</c:v>
                </c:pt>
                <c:pt idx="5">
                  <c:v>15</c:v>
                </c:pt>
                <c:pt idx="6">
                  <c:v>17.5</c:v>
                </c:pt>
                <c:pt idx="7">
                  <c:v>17.5</c:v>
                </c:pt>
                <c:pt idx="8">
                  <c:v>18.75</c:v>
                </c:pt>
                <c:pt idx="9">
                  <c:v>18.75</c:v>
                </c:pt>
                <c:pt idx="10">
                  <c:v>19.375</c:v>
                </c:pt>
                <c:pt idx="11">
                  <c:v>19.375</c:v>
                </c:pt>
                <c:pt idx="12">
                  <c:v>19.6875</c:v>
                </c:pt>
                <c:pt idx="13">
                  <c:v>19.6875</c:v>
                </c:pt>
                <c:pt idx="14">
                  <c:v>19.84375</c:v>
                </c:pt>
                <c:pt idx="15">
                  <c:v>19.84375</c:v>
                </c:pt>
                <c:pt idx="16">
                  <c:v>19.921875</c:v>
                </c:pt>
                <c:pt idx="17">
                  <c:v>19.921875</c:v>
                </c:pt>
                <c:pt idx="18">
                  <c:v>19.9609375</c:v>
                </c:pt>
                <c:pt idx="19">
                  <c:v>19.9609375</c:v>
                </c:pt>
                <c:pt idx="20">
                  <c:v>19.98046875</c:v>
                </c:pt>
                <c:pt idx="21">
                  <c:v>19.98046875</c:v>
                </c:pt>
                <c:pt idx="22">
                  <c:v>19.990234375</c:v>
                </c:pt>
                <c:pt idx="23">
                  <c:v>19.990234375</c:v>
                </c:pt>
                <c:pt idx="24">
                  <c:v>19.9951171875</c:v>
                </c:pt>
                <c:pt idx="25">
                  <c:v>19.9951171875</c:v>
                </c:pt>
                <c:pt idx="26">
                  <c:v>19.99755859375</c:v>
                </c:pt>
                <c:pt idx="27">
                  <c:v>19.99755859375</c:v>
                </c:pt>
                <c:pt idx="28">
                  <c:v>19.998779296875</c:v>
                </c:pt>
                <c:pt idx="29">
                  <c:v>19.998779296875</c:v>
                </c:pt>
                <c:pt idx="30">
                  <c:v>19.9993896484375</c:v>
                </c:pt>
                <c:pt idx="31">
                  <c:v>19.9993896484375</c:v>
                </c:pt>
                <c:pt idx="32">
                  <c:v>19.99969482421875</c:v>
                </c:pt>
                <c:pt idx="33">
                  <c:v>19.99969482421875</c:v>
                </c:pt>
                <c:pt idx="34">
                  <c:v>19.999847412109375</c:v>
                </c:pt>
                <c:pt idx="35">
                  <c:v>19.999847412109375</c:v>
                </c:pt>
                <c:pt idx="36">
                  <c:v>19.999923706054688</c:v>
                </c:pt>
                <c:pt idx="37">
                  <c:v>19.999923706054688</c:v>
                </c:pt>
                <c:pt idx="38">
                  <c:v>19.999961853027344</c:v>
                </c:pt>
                <c:pt idx="39">
                  <c:v>19.999961853027344</c:v>
                </c:pt>
                <c:pt idx="40">
                  <c:v>19.999980926513672</c:v>
                </c:pt>
                <c:pt idx="41">
                  <c:v>19.999980926513672</c:v>
                </c:pt>
                <c:pt idx="42">
                  <c:v>19.999990463256836</c:v>
                </c:pt>
                <c:pt idx="43">
                  <c:v>19.999990463256836</c:v>
                </c:pt>
                <c:pt idx="44">
                  <c:v>19.999995231628418</c:v>
                </c:pt>
                <c:pt idx="45">
                  <c:v>19.999995231628418</c:v>
                </c:pt>
                <c:pt idx="46">
                  <c:v>19.999997615814209</c:v>
                </c:pt>
                <c:pt idx="47">
                  <c:v>19.999997615814209</c:v>
                </c:pt>
                <c:pt idx="48">
                  <c:v>19.999998807907104</c:v>
                </c:pt>
                <c:pt idx="49">
                  <c:v>19.999998807907104</c:v>
                </c:pt>
              </c:numCache>
            </c:numRef>
          </c:xVal>
          <c:yVal>
            <c:numRef>
              <c:f>'Calculations (locked)'!$G$2:$G$51</c:f>
              <c:numCache>
                <c:formatCode>0</c:formatCode>
                <c:ptCount val="50"/>
                <c:pt idx="0">
                  <c:v>0</c:v>
                </c:pt>
                <c:pt idx="1">
                  <c:v>10</c:v>
                </c:pt>
                <c:pt idx="2">
                  <c:v>10</c:v>
                </c:pt>
                <c:pt idx="3">
                  <c:v>15</c:v>
                </c:pt>
                <c:pt idx="4">
                  <c:v>15</c:v>
                </c:pt>
                <c:pt idx="5">
                  <c:v>17.5</c:v>
                </c:pt>
                <c:pt idx="6">
                  <c:v>17.5</c:v>
                </c:pt>
                <c:pt idx="7">
                  <c:v>18.75</c:v>
                </c:pt>
                <c:pt idx="8">
                  <c:v>18.75</c:v>
                </c:pt>
                <c:pt idx="9">
                  <c:v>19.375</c:v>
                </c:pt>
                <c:pt idx="10">
                  <c:v>19.375</c:v>
                </c:pt>
                <c:pt idx="11">
                  <c:v>19.6875</c:v>
                </c:pt>
                <c:pt idx="12">
                  <c:v>19.6875</c:v>
                </c:pt>
                <c:pt idx="13">
                  <c:v>19.84375</c:v>
                </c:pt>
                <c:pt idx="14">
                  <c:v>19.84375</c:v>
                </c:pt>
                <c:pt idx="15">
                  <c:v>19.921875</c:v>
                </c:pt>
                <c:pt idx="16">
                  <c:v>19.921875</c:v>
                </c:pt>
                <c:pt idx="17">
                  <c:v>19.9609375</c:v>
                </c:pt>
                <c:pt idx="18">
                  <c:v>19.9609375</c:v>
                </c:pt>
                <c:pt idx="19">
                  <c:v>19.98046875</c:v>
                </c:pt>
                <c:pt idx="20">
                  <c:v>19.98046875</c:v>
                </c:pt>
                <c:pt idx="21">
                  <c:v>19.990234375</c:v>
                </c:pt>
                <c:pt idx="22">
                  <c:v>19.990234375</c:v>
                </c:pt>
                <c:pt idx="23">
                  <c:v>19.9951171875</c:v>
                </c:pt>
                <c:pt idx="24">
                  <c:v>19.9951171875</c:v>
                </c:pt>
                <c:pt idx="25">
                  <c:v>19.99755859375</c:v>
                </c:pt>
                <c:pt idx="26">
                  <c:v>19.99755859375</c:v>
                </c:pt>
                <c:pt idx="27">
                  <c:v>19.998779296875</c:v>
                </c:pt>
                <c:pt idx="28">
                  <c:v>19.998779296875</c:v>
                </c:pt>
                <c:pt idx="29">
                  <c:v>19.9993896484375</c:v>
                </c:pt>
                <c:pt idx="30">
                  <c:v>19.9993896484375</c:v>
                </c:pt>
                <c:pt idx="31">
                  <c:v>19.99969482421875</c:v>
                </c:pt>
                <c:pt idx="32">
                  <c:v>19.99969482421875</c:v>
                </c:pt>
                <c:pt idx="33">
                  <c:v>19.999847412109375</c:v>
                </c:pt>
                <c:pt idx="34">
                  <c:v>19.999847412109375</c:v>
                </c:pt>
                <c:pt idx="35">
                  <c:v>19.999923706054688</c:v>
                </c:pt>
                <c:pt idx="36">
                  <c:v>19.999923706054688</c:v>
                </c:pt>
                <c:pt idx="37">
                  <c:v>19.999961853027344</c:v>
                </c:pt>
                <c:pt idx="38">
                  <c:v>19.999961853027344</c:v>
                </c:pt>
                <c:pt idx="39">
                  <c:v>19.999980926513672</c:v>
                </c:pt>
                <c:pt idx="40">
                  <c:v>19.999980926513672</c:v>
                </c:pt>
                <c:pt idx="41">
                  <c:v>19.999990463256836</c:v>
                </c:pt>
                <c:pt idx="42">
                  <c:v>19.999990463256836</c:v>
                </c:pt>
                <c:pt idx="43">
                  <c:v>19.999995231628418</c:v>
                </c:pt>
                <c:pt idx="44">
                  <c:v>19.999995231628418</c:v>
                </c:pt>
                <c:pt idx="45">
                  <c:v>19.999997615814209</c:v>
                </c:pt>
                <c:pt idx="46">
                  <c:v>19.999997615814209</c:v>
                </c:pt>
                <c:pt idx="47">
                  <c:v>19.999998807907104</c:v>
                </c:pt>
                <c:pt idx="48">
                  <c:v>19.999998807907104</c:v>
                </c:pt>
                <c:pt idx="49">
                  <c:v>19.999999403953552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19F-401D-8AEC-C7680C592E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8905087"/>
        <c:axId val="1598921263"/>
      </c:scatterChart>
      <c:valAx>
        <c:axId val="15989050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b="1"/>
                  <a:t>Change in Output</a:t>
                </a:r>
                <a:r>
                  <a:rPr lang="en-GB" b="1" baseline="0"/>
                  <a:t> (income), </a:t>
                </a:r>
                <a:r>
                  <a:rPr lang="el-GR" b="1" baseline="0"/>
                  <a:t>Δ</a:t>
                </a:r>
                <a:r>
                  <a:rPr lang="en-GB" b="1" baseline="0"/>
                  <a:t>Y</a:t>
                </a:r>
                <a:endParaRPr lang="en-GB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8921263"/>
        <c:crosses val="autoZero"/>
        <c:crossBetween val="midCat"/>
      </c:valAx>
      <c:valAx>
        <c:axId val="1598921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b="1"/>
                  <a:t>Change in AD. </a:t>
                </a:r>
                <a:r>
                  <a:rPr lang="el-GR" b="1">
                    <a:latin typeface="Calibri" panose="020F0502020204030204" pitchFamily="34" charset="0"/>
                    <a:cs typeface="Calibri" panose="020F0502020204030204" pitchFamily="34" charset="0"/>
                  </a:rPr>
                  <a:t>Δ</a:t>
                </a:r>
                <a:r>
                  <a:rPr lang="en-GB" b="1">
                    <a:latin typeface="Calibri" panose="020F0502020204030204" pitchFamily="34" charset="0"/>
                    <a:cs typeface="Calibri" panose="020F0502020204030204" pitchFamily="34" charset="0"/>
                  </a:rPr>
                  <a:t>AD</a:t>
                </a:r>
                <a:endParaRPr lang="en-GB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890508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2442317074054547"/>
          <c:y val="0.65135432614987021"/>
          <c:w val="0.41273935300833087"/>
          <c:h val="0.14909664985071772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Figure 1.</a:t>
            </a:r>
          </a:p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Levels of Output (Y) and Aggregate Demand (AD)</a:t>
            </a:r>
          </a:p>
        </c:rich>
      </c:tx>
      <c:layout>
        <c:manualLayout>
          <c:xMode val="edge"/>
          <c:yMode val="edge"/>
          <c:x val="0.19246486128486276"/>
          <c:y val="2.394527010884189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4748017876290438E-2"/>
          <c:y val="0.17392883890793936"/>
          <c:w val="0.87988666145631289"/>
          <c:h val="0.7223238835293383"/>
        </c:manualLayout>
      </c:layout>
      <c:scatterChart>
        <c:scatterStyle val="lineMarker"/>
        <c:varyColors val="0"/>
        <c:ser>
          <c:idx val="1"/>
          <c:order val="0"/>
          <c:tx>
            <c:strRef>
              <c:f>'Calculations (locked)'!$K$1</c:f>
              <c:strCache>
                <c:ptCount val="1"/>
                <c:pt idx="0">
                  <c:v>Old AD function</c:v>
                </c:pt>
              </c:strCache>
            </c:strRef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xVal>
            <c:numRef>
              <c:f>'Calculations (locked)'!$J$2:$J$5</c:f>
              <c:numCache>
                <c:formatCode>General</c:formatCode>
                <c:ptCount val="4"/>
                <c:pt idx="0">
                  <c:v>0</c:v>
                </c:pt>
                <c:pt idx="1">
                  <c:v>100</c:v>
                </c:pt>
                <c:pt idx="2" formatCode="0">
                  <c:v>120</c:v>
                </c:pt>
                <c:pt idx="3">
                  <c:v>130</c:v>
                </c:pt>
              </c:numCache>
            </c:numRef>
          </c:xVal>
          <c:yVal>
            <c:numRef>
              <c:f>'Calculations (locked)'!$K$2:$K$5</c:f>
              <c:numCache>
                <c:formatCode>General</c:formatCode>
                <c:ptCount val="4"/>
                <c:pt idx="0">
                  <c:v>50</c:v>
                </c:pt>
                <c:pt idx="1">
                  <c:v>100</c:v>
                </c:pt>
                <c:pt idx="2">
                  <c:v>110</c:v>
                </c:pt>
                <c:pt idx="3">
                  <c:v>115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9255-46C8-9DCB-CD4854F36941}"/>
            </c:ext>
          </c:extLst>
        </c:ser>
        <c:ser>
          <c:idx val="2"/>
          <c:order val="1"/>
          <c:tx>
            <c:strRef>
              <c:f>'Calculations (locked)'!$L$1</c:f>
              <c:strCache>
                <c:ptCount val="1"/>
                <c:pt idx="0">
                  <c:v>New AD function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'Calculations (locked)'!$J$2:$J$5</c:f>
              <c:numCache>
                <c:formatCode>General</c:formatCode>
                <c:ptCount val="4"/>
                <c:pt idx="0">
                  <c:v>0</c:v>
                </c:pt>
                <c:pt idx="1">
                  <c:v>100</c:v>
                </c:pt>
                <c:pt idx="2" formatCode="0">
                  <c:v>120</c:v>
                </c:pt>
                <c:pt idx="3">
                  <c:v>130</c:v>
                </c:pt>
              </c:numCache>
            </c:numRef>
          </c:xVal>
          <c:yVal>
            <c:numRef>
              <c:f>'Calculations (locked)'!$L$2:$L$5</c:f>
              <c:numCache>
                <c:formatCode>0</c:formatCode>
                <c:ptCount val="4"/>
                <c:pt idx="0">
                  <c:v>60</c:v>
                </c:pt>
                <c:pt idx="1">
                  <c:v>110</c:v>
                </c:pt>
                <c:pt idx="2">
                  <c:v>120</c:v>
                </c:pt>
                <c:pt idx="3">
                  <c:v>125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9255-46C8-9DCB-CD4854F36941}"/>
            </c:ext>
          </c:extLst>
        </c:ser>
        <c:ser>
          <c:idx val="0"/>
          <c:order val="2"/>
          <c:tx>
            <c:strRef>
              <c:f>'Calculations (locked)'!$J$1</c:f>
              <c:strCache>
                <c:ptCount val="1"/>
                <c:pt idx="0">
                  <c:v>Y=AD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'Calculations (locked)'!$J$2:$J$5</c:f>
              <c:numCache>
                <c:formatCode>General</c:formatCode>
                <c:ptCount val="4"/>
                <c:pt idx="0">
                  <c:v>0</c:v>
                </c:pt>
                <c:pt idx="1">
                  <c:v>100</c:v>
                </c:pt>
                <c:pt idx="2" formatCode="0">
                  <c:v>120</c:v>
                </c:pt>
                <c:pt idx="3">
                  <c:v>130</c:v>
                </c:pt>
              </c:numCache>
            </c:numRef>
          </c:xVal>
          <c:yVal>
            <c:numRef>
              <c:f>'Calculations (locked)'!$J$2:$J$5</c:f>
              <c:numCache>
                <c:formatCode>General</c:formatCode>
                <c:ptCount val="4"/>
                <c:pt idx="0">
                  <c:v>0</c:v>
                </c:pt>
                <c:pt idx="1">
                  <c:v>100</c:v>
                </c:pt>
                <c:pt idx="2" formatCode="0">
                  <c:v>120</c:v>
                </c:pt>
                <c:pt idx="3">
                  <c:v>130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9255-46C8-9DCB-CD4854F36941}"/>
            </c:ext>
          </c:extLst>
        </c:ser>
        <c:ser>
          <c:idx val="3"/>
          <c:order val="3"/>
          <c:tx>
            <c:strRef>
              <c:f>'Calculations (locked)'!$N$1</c:f>
              <c:strCache>
                <c:ptCount val="1"/>
                <c:pt idx="0">
                  <c:v>Path of AD&amp;Y</c:v>
                </c:pt>
              </c:strCache>
            </c:strRef>
          </c:tx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xVal>
            <c:numRef>
              <c:f>'Calculations (locked)'!$M$2:$M$51</c:f>
              <c:numCache>
                <c:formatCode>0</c:formatCode>
                <c:ptCount val="50"/>
                <c:pt idx="0">
                  <c:v>100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115</c:v>
                </c:pt>
                <c:pt idx="5">
                  <c:v>115</c:v>
                </c:pt>
                <c:pt idx="6">
                  <c:v>117.5</c:v>
                </c:pt>
                <c:pt idx="7">
                  <c:v>117.5</c:v>
                </c:pt>
                <c:pt idx="8">
                  <c:v>118.75</c:v>
                </c:pt>
                <c:pt idx="9">
                  <c:v>118.75</c:v>
                </c:pt>
                <c:pt idx="10">
                  <c:v>119.375</c:v>
                </c:pt>
                <c:pt idx="11">
                  <c:v>119.375</c:v>
                </c:pt>
                <c:pt idx="12">
                  <c:v>119.6875</c:v>
                </c:pt>
                <c:pt idx="13">
                  <c:v>119.6875</c:v>
                </c:pt>
                <c:pt idx="14">
                  <c:v>119.84375</c:v>
                </c:pt>
                <c:pt idx="15">
                  <c:v>119.84375</c:v>
                </c:pt>
                <c:pt idx="16">
                  <c:v>119.921875</c:v>
                </c:pt>
                <c:pt idx="17">
                  <c:v>119.921875</c:v>
                </c:pt>
                <c:pt idx="18">
                  <c:v>119.9609375</c:v>
                </c:pt>
                <c:pt idx="19">
                  <c:v>119.9609375</c:v>
                </c:pt>
                <c:pt idx="20">
                  <c:v>119.98046875</c:v>
                </c:pt>
                <c:pt idx="21">
                  <c:v>119.98046875</c:v>
                </c:pt>
                <c:pt idx="22">
                  <c:v>119.990234375</c:v>
                </c:pt>
                <c:pt idx="23">
                  <c:v>119.990234375</c:v>
                </c:pt>
                <c:pt idx="24">
                  <c:v>119.9951171875</c:v>
                </c:pt>
                <c:pt idx="25">
                  <c:v>119.9951171875</c:v>
                </c:pt>
                <c:pt idx="26">
                  <c:v>119.99755859375</c:v>
                </c:pt>
                <c:pt idx="27">
                  <c:v>119.99755859375</c:v>
                </c:pt>
                <c:pt idx="28">
                  <c:v>119.998779296875</c:v>
                </c:pt>
                <c:pt idx="29">
                  <c:v>119.998779296875</c:v>
                </c:pt>
                <c:pt idx="30">
                  <c:v>119.9993896484375</c:v>
                </c:pt>
                <c:pt idx="31">
                  <c:v>119.9993896484375</c:v>
                </c:pt>
                <c:pt idx="32">
                  <c:v>119.99969482421875</c:v>
                </c:pt>
                <c:pt idx="33">
                  <c:v>119.99969482421875</c:v>
                </c:pt>
                <c:pt idx="34">
                  <c:v>119.99984741210938</c:v>
                </c:pt>
                <c:pt idx="35">
                  <c:v>119.99984741210938</c:v>
                </c:pt>
                <c:pt idx="36">
                  <c:v>119.99992370605469</c:v>
                </c:pt>
                <c:pt idx="37">
                  <c:v>119.99992370605469</c:v>
                </c:pt>
                <c:pt idx="38">
                  <c:v>119.99996185302734</c:v>
                </c:pt>
                <c:pt idx="39">
                  <c:v>119.99996185302734</c:v>
                </c:pt>
                <c:pt idx="40">
                  <c:v>119.99998092651367</c:v>
                </c:pt>
                <c:pt idx="41">
                  <c:v>119.99998092651367</c:v>
                </c:pt>
                <c:pt idx="42">
                  <c:v>119.99999046325684</c:v>
                </c:pt>
                <c:pt idx="43">
                  <c:v>119.99999046325684</c:v>
                </c:pt>
                <c:pt idx="44">
                  <c:v>119.99999523162842</c:v>
                </c:pt>
                <c:pt idx="45">
                  <c:v>119.99999523162842</c:v>
                </c:pt>
                <c:pt idx="46">
                  <c:v>119.99999761581421</c:v>
                </c:pt>
                <c:pt idx="47">
                  <c:v>119.99999761581421</c:v>
                </c:pt>
                <c:pt idx="48">
                  <c:v>119.9999988079071</c:v>
                </c:pt>
                <c:pt idx="49">
                  <c:v>119.9999988079071</c:v>
                </c:pt>
              </c:numCache>
            </c:numRef>
          </c:xVal>
          <c:yVal>
            <c:numRef>
              <c:f>'Calculations (locked)'!$N$2:$N$51</c:f>
              <c:numCache>
                <c:formatCode>0</c:formatCode>
                <c:ptCount val="50"/>
                <c:pt idx="0">
                  <c:v>100</c:v>
                </c:pt>
                <c:pt idx="1">
                  <c:v>110</c:v>
                </c:pt>
                <c:pt idx="2">
                  <c:v>110</c:v>
                </c:pt>
                <c:pt idx="3">
                  <c:v>115</c:v>
                </c:pt>
                <c:pt idx="4">
                  <c:v>115</c:v>
                </c:pt>
                <c:pt idx="5">
                  <c:v>117.5</c:v>
                </c:pt>
                <c:pt idx="6">
                  <c:v>117.5</c:v>
                </c:pt>
                <c:pt idx="7">
                  <c:v>118.75</c:v>
                </c:pt>
                <c:pt idx="8">
                  <c:v>118.75</c:v>
                </c:pt>
                <c:pt idx="9">
                  <c:v>119.375</c:v>
                </c:pt>
                <c:pt idx="10">
                  <c:v>119.375</c:v>
                </c:pt>
                <c:pt idx="11">
                  <c:v>119.6875</c:v>
                </c:pt>
                <c:pt idx="12">
                  <c:v>119.6875</c:v>
                </c:pt>
                <c:pt idx="13">
                  <c:v>119.84375</c:v>
                </c:pt>
                <c:pt idx="14">
                  <c:v>119.84375</c:v>
                </c:pt>
                <c:pt idx="15">
                  <c:v>119.921875</c:v>
                </c:pt>
                <c:pt idx="16">
                  <c:v>119.921875</c:v>
                </c:pt>
                <c:pt idx="17">
                  <c:v>119.9609375</c:v>
                </c:pt>
                <c:pt idx="18">
                  <c:v>119.9609375</c:v>
                </c:pt>
                <c:pt idx="19">
                  <c:v>119.98046875</c:v>
                </c:pt>
                <c:pt idx="20">
                  <c:v>119.98046875</c:v>
                </c:pt>
                <c:pt idx="21">
                  <c:v>119.990234375</c:v>
                </c:pt>
                <c:pt idx="22">
                  <c:v>119.990234375</c:v>
                </c:pt>
                <c:pt idx="23">
                  <c:v>119.9951171875</c:v>
                </c:pt>
                <c:pt idx="24">
                  <c:v>119.9951171875</c:v>
                </c:pt>
                <c:pt idx="25">
                  <c:v>119.99755859375</c:v>
                </c:pt>
                <c:pt idx="26">
                  <c:v>119.99755859375</c:v>
                </c:pt>
                <c:pt idx="27">
                  <c:v>119.998779296875</c:v>
                </c:pt>
                <c:pt idx="28">
                  <c:v>119.998779296875</c:v>
                </c:pt>
                <c:pt idx="29">
                  <c:v>119.9993896484375</c:v>
                </c:pt>
                <c:pt idx="30">
                  <c:v>119.9993896484375</c:v>
                </c:pt>
                <c:pt idx="31">
                  <c:v>119.99969482421875</c:v>
                </c:pt>
                <c:pt idx="32">
                  <c:v>119.99969482421875</c:v>
                </c:pt>
                <c:pt idx="33">
                  <c:v>119.99984741210938</c:v>
                </c:pt>
                <c:pt idx="34">
                  <c:v>119.99984741210938</c:v>
                </c:pt>
                <c:pt idx="35">
                  <c:v>119.99992370605469</c:v>
                </c:pt>
                <c:pt idx="36">
                  <c:v>119.99992370605469</c:v>
                </c:pt>
                <c:pt idx="37">
                  <c:v>119.99996185302734</c:v>
                </c:pt>
                <c:pt idx="38">
                  <c:v>119.99996185302734</c:v>
                </c:pt>
                <c:pt idx="39">
                  <c:v>119.99998092651367</c:v>
                </c:pt>
                <c:pt idx="40">
                  <c:v>119.99998092651367</c:v>
                </c:pt>
                <c:pt idx="41">
                  <c:v>119.99999046325684</c:v>
                </c:pt>
                <c:pt idx="42">
                  <c:v>119.99999046325684</c:v>
                </c:pt>
                <c:pt idx="43">
                  <c:v>119.99999523162842</c:v>
                </c:pt>
                <c:pt idx="44">
                  <c:v>119.99999523162842</c:v>
                </c:pt>
                <c:pt idx="45">
                  <c:v>119.99999761581421</c:v>
                </c:pt>
                <c:pt idx="46">
                  <c:v>119.99999761581421</c:v>
                </c:pt>
                <c:pt idx="47">
                  <c:v>119.9999988079071</c:v>
                </c:pt>
                <c:pt idx="48">
                  <c:v>119.9999988079071</c:v>
                </c:pt>
                <c:pt idx="49">
                  <c:v>119.99999940395355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9255-46C8-9DCB-CD4854F369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8905087"/>
        <c:axId val="1598921263"/>
      </c:scatterChart>
      <c:valAx>
        <c:axId val="15989050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Output</a:t>
                </a:r>
                <a:r>
                  <a:rPr lang="en-GB" baseline="0"/>
                  <a:t> (income), Y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8921263"/>
        <c:crosses val="autoZero"/>
        <c:crossBetween val="midCat"/>
      </c:valAx>
      <c:valAx>
        <c:axId val="1598921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Aggregate</a:t>
                </a:r>
                <a:r>
                  <a:rPr lang="en-GB" baseline="0"/>
                  <a:t> Demand, AD</a:t>
                </a:r>
              </a:p>
              <a:p>
                <a:pPr>
                  <a:defRPr/>
                </a:pPr>
                <a:endParaRPr lang="en-GB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8905087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0.44775020236956364"/>
          <c:y val="0.62273627619329597"/>
          <c:w val="0.41273935300833087"/>
          <c:h val="0.14909664985071772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191044</xdr:colOff>
      <xdr:row>5</xdr:row>
      <xdr:rowOff>49531</xdr:rowOff>
    </xdr:from>
    <xdr:to>
      <xdr:col>21</xdr:col>
      <xdr:colOff>263434</xdr:colOff>
      <xdr:row>25</xdr:row>
      <xdr:rowOff>137161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BA5DFBA-3C70-41B5-AEC5-15EA8051B5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461917</xdr:colOff>
      <xdr:row>5</xdr:row>
      <xdr:rowOff>70032</xdr:rowOff>
    </xdr:from>
    <xdr:to>
      <xdr:col>12</xdr:col>
      <xdr:colOff>591457</xdr:colOff>
      <xdr:row>26</xdr:row>
      <xdr:rowOff>2904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A0DDE640-A706-404A-A1DD-0ADBCE5D53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117929</xdr:colOff>
      <xdr:row>5</xdr:row>
      <xdr:rowOff>48381</xdr:rowOff>
    </xdr:from>
    <xdr:to>
      <xdr:col>4</xdr:col>
      <xdr:colOff>303590</xdr:colOff>
      <xdr:row>25</xdr:row>
      <xdr:rowOff>133047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F38B236-7327-4E7A-97B8-E8B47E3730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26B61-6A77-4D00-B198-96859FE225F1}">
  <dimension ref="A1:C4"/>
  <sheetViews>
    <sheetView tabSelected="1" zoomScale="83" zoomScaleNormal="70" workbookViewId="0">
      <selection activeCell="A27" sqref="A27"/>
    </sheetView>
  </sheetViews>
  <sheetFormatPr baseColWidth="10" defaultColWidth="8.6640625" defaultRowHeight="15" x14ac:dyDescent="0.2"/>
  <cols>
    <col min="1" max="1" width="46.33203125" style="9" customWidth="1"/>
    <col min="2" max="16384" width="8.6640625" style="9"/>
  </cols>
  <sheetData>
    <row r="1" spans="1:3" x14ac:dyDescent="0.2">
      <c r="A1" s="8" t="s">
        <v>13</v>
      </c>
    </row>
    <row r="2" spans="1:3" x14ac:dyDescent="0.2">
      <c r="A2" s="8"/>
    </row>
    <row r="3" spans="1:3" x14ac:dyDescent="0.2">
      <c r="A3" s="10" t="s">
        <v>12</v>
      </c>
      <c r="B3" s="6">
        <v>0.5</v>
      </c>
    </row>
    <row r="4" spans="1:3" x14ac:dyDescent="0.2">
      <c r="A4" s="10" t="s">
        <v>18</v>
      </c>
      <c r="B4" s="7">
        <v>10</v>
      </c>
      <c r="C4" s="9" t="s">
        <v>11</v>
      </c>
    </row>
  </sheetData>
  <dataValidations count="2">
    <dataValidation type="decimal" allowBlank="1" showInputMessage="1" showErrorMessage="1" sqref="B3" xr:uid="{F5D04DE0-2D8E-47EB-9F55-DD619EAFEF27}">
      <formula1>0</formula1>
      <formula2>1</formula2>
    </dataValidation>
    <dataValidation type="decimal" allowBlank="1" showInputMessage="1" showErrorMessage="1" sqref="B4" xr:uid="{8022A1CD-2B5C-423B-8423-7AE3BC50CAEB}">
      <formula1>-50</formula1>
      <formula2>50</formula2>
    </dataValidation>
  </dataValidations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4289F-358A-4B9D-AB39-8749DF0AAD8A}">
  <dimension ref="A1:N51"/>
  <sheetViews>
    <sheetView workbookViewId="0">
      <selection activeCell="E1" sqref="E1"/>
    </sheetView>
  </sheetViews>
  <sheetFormatPr baseColWidth="10" defaultColWidth="8.83203125" defaultRowHeight="15" x14ac:dyDescent="0.2"/>
  <cols>
    <col min="1" max="1" width="15" customWidth="1"/>
    <col min="2" max="2" width="25.83203125" bestFit="1" customWidth="1"/>
    <col min="3" max="3" width="13.33203125" customWidth="1"/>
    <col min="4" max="4" width="11.6640625" customWidth="1"/>
    <col min="8" max="8" width="11.6640625" customWidth="1"/>
    <col min="9" max="9" width="19.1640625" bestFit="1" customWidth="1"/>
    <col min="10" max="10" width="5.83203125" bestFit="1" customWidth="1"/>
    <col min="11" max="12" width="7.6640625" bestFit="1" customWidth="1"/>
    <col min="13" max="13" width="8.1640625" bestFit="1" customWidth="1"/>
    <col min="14" max="14" width="6.6640625" bestFit="1" customWidth="1"/>
  </cols>
  <sheetData>
    <row r="1" spans="1:14" s="2" customFormat="1" ht="64" x14ac:dyDescent="0.2">
      <c r="A1" s="2" t="s">
        <v>1</v>
      </c>
      <c r="B1" s="2" t="s">
        <v>2</v>
      </c>
      <c r="C1" s="2" t="s">
        <v>18</v>
      </c>
      <c r="D1" s="2" t="s">
        <v>17</v>
      </c>
      <c r="E1" s="2" t="s">
        <v>14</v>
      </c>
      <c r="F1" s="2" t="s">
        <v>15</v>
      </c>
      <c r="G1" s="2" t="s">
        <v>16</v>
      </c>
      <c r="H1" s="3" t="s">
        <v>0</v>
      </c>
      <c r="I1" s="3"/>
      <c r="J1" s="2" t="s">
        <v>7</v>
      </c>
      <c r="K1" s="2" t="s">
        <v>9</v>
      </c>
      <c r="L1" s="2" t="s">
        <v>5</v>
      </c>
      <c r="M1" s="2" t="s">
        <v>6</v>
      </c>
      <c r="N1" s="2" t="s">
        <v>8</v>
      </c>
    </row>
    <row r="2" spans="1:14" x14ac:dyDescent="0.2">
      <c r="A2">
        <v>1</v>
      </c>
      <c r="B2">
        <v>1</v>
      </c>
      <c r="C2" s="1">
        <v>0</v>
      </c>
      <c r="D2" s="1">
        <f t="shared" ref="D2:D33" si="0">mpc*F2</f>
        <v>0</v>
      </c>
      <c r="E2" s="1">
        <f t="shared" ref="E2:E33" si="1">C2+D2</f>
        <v>0</v>
      </c>
      <c r="F2" s="1">
        <v>0</v>
      </c>
      <c r="G2" s="1">
        <f>F2</f>
        <v>0</v>
      </c>
      <c r="H2" s="4"/>
      <c r="I2" s="5"/>
      <c r="J2">
        <v>0</v>
      </c>
      <c r="K2">
        <f>J$3*(1-mpc)+mpc*J2</f>
        <v>50</v>
      </c>
      <c r="L2" s="1">
        <f>K2+C3</f>
        <v>60</v>
      </c>
      <c r="M2" s="1">
        <f>J$3+F2</f>
        <v>100</v>
      </c>
      <c r="N2" s="1">
        <f>J$3+G2</f>
        <v>100</v>
      </c>
    </row>
    <row r="3" spans="1:14" x14ac:dyDescent="0.2">
      <c r="A3">
        <f>A2</f>
        <v>1</v>
      </c>
      <c r="B3">
        <v>2</v>
      </c>
      <c r="C3" s="1">
        <f>'The Multiplier Model'!B$4</f>
        <v>10</v>
      </c>
      <c r="D3" s="1">
        <f t="shared" si="0"/>
        <v>0</v>
      </c>
      <c r="E3" s="1">
        <f t="shared" si="1"/>
        <v>10</v>
      </c>
      <c r="F3" s="1">
        <f>F2</f>
        <v>0</v>
      </c>
      <c r="G3" s="1">
        <f>E3</f>
        <v>10</v>
      </c>
      <c r="H3" s="4">
        <f>'The Multiplier Model'!B$4/(1-mpc)</f>
        <v>20</v>
      </c>
      <c r="I3" s="5" t="s">
        <v>3</v>
      </c>
      <c r="J3">
        <v>100</v>
      </c>
      <c r="K3">
        <f>J$3*(1-mpc)+mpc*J3</f>
        <v>100</v>
      </c>
      <c r="L3" s="1">
        <f>K3+C4</f>
        <v>110</v>
      </c>
      <c r="M3" s="1">
        <f t="shared" ref="M3:M51" si="2">J$3+F3</f>
        <v>100</v>
      </c>
      <c r="N3" s="1">
        <f t="shared" ref="N3:N51" si="3">J$3+G3</f>
        <v>110</v>
      </c>
    </row>
    <row r="4" spans="1:14" x14ac:dyDescent="0.2">
      <c r="A4">
        <f t="shared" ref="A4:A50" si="4">A3+1</f>
        <v>2</v>
      </c>
      <c r="B4">
        <v>1</v>
      </c>
      <c r="C4" s="1">
        <f>'The Multiplier Model'!B$4</f>
        <v>10</v>
      </c>
      <c r="D4" s="1">
        <f t="shared" si="0"/>
        <v>5</v>
      </c>
      <c r="E4" s="1">
        <f t="shared" si="1"/>
        <v>15</v>
      </c>
      <c r="F4" s="1">
        <f>E3</f>
        <v>10</v>
      </c>
      <c r="G4" s="1">
        <f>F4</f>
        <v>10</v>
      </c>
      <c r="H4" s="4">
        <f>'The Multiplier Model'!B$4/(1-mpc)</f>
        <v>20</v>
      </c>
      <c r="I4" s="5" t="s">
        <v>4</v>
      </c>
      <c r="J4" s="1">
        <f>J3+H3</f>
        <v>120</v>
      </c>
      <c r="K4">
        <f>J$3*(1-mpc)+mpc*J4</f>
        <v>110</v>
      </c>
      <c r="L4" s="1">
        <f>K4+C5</f>
        <v>120</v>
      </c>
      <c r="M4" s="1">
        <f t="shared" si="2"/>
        <v>110</v>
      </c>
      <c r="N4" s="1">
        <f t="shared" si="3"/>
        <v>110</v>
      </c>
    </row>
    <row r="5" spans="1:14" x14ac:dyDescent="0.2">
      <c r="A5">
        <f>A4</f>
        <v>2</v>
      </c>
      <c r="B5">
        <v>2</v>
      </c>
      <c r="C5" s="1">
        <f>'The Multiplier Model'!B$4</f>
        <v>10</v>
      </c>
      <c r="D5" s="1">
        <f t="shared" si="0"/>
        <v>5</v>
      </c>
      <c r="E5" s="1">
        <f t="shared" si="1"/>
        <v>15</v>
      </c>
      <c r="F5" s="1">
        <f>F4</f>
        <v>10</v>
      </c>
      <c r="G5" s="1">
        <f>E5</f>
        <v>15</v>
      </c>
      <c r="H5" s="4">
        <f>'The Multiplier Model'!B$4/(1-mpc)</f>
        <v>20</v>
      </c>
      <c r="I5" s="5" t="s">
        <v>10</v>
      </c>
      <c r="J5">
        <f>J3+MAX(1.5*H3,0.2*J3)</f>
        <v>130</v>
      </c>
      <c r="K5">
        <f>J$3*(1-mpc)+mpc*J5</f>
        <v>115</v>
      </c>
      <c r="L5" s="1">
        <f>K5+C6</f>
        <v>125</v>
      </c>
      <c r="M5" s="1">
        <f t="shared" si="2"/>
        <v>110</v>
      </c>
      <c r="N5" s="1">
        <f t="shared" si="3"/>
        <v>115</v>
      </c>
    </row>
    <row r="6" spans="1:14" x14ac:dyDescent="0.2">
      <c r="A6">
        <f t="shared" si="4"/>
        <v>3</v>
      </c>
      <c r="B6">
        <v>1</v>
      </c>
      <c r="C6" s="1">
        <f>'The Multiplier Model'!B$4</f>
        <v>10</v>
      </c>
      <c r="D6" s="1">
        <f t="shared" si="0"/>
        <v>7.5</v>
      </c>
      <c r="E6" s="1">
        <f t="shared" si="1"/>
        <v>17.5</v>
      </c>
      <c r="F6" s="1">
        <f t="shared" ref="F6" si="5">E5</f>
        <v>15</v>
      </c>
      <c r="G6" s="1">
        <f t="shared" ref="G6" si="6">F6</f>
        <v>15</v>
      </c>
      <c r="H6" s="1">
        <f>'The Multiplier Model'!B$4/(1-mpc)</f>
        <v>20</v>
      </c>
      <c r="M6" s="1">
        <f t="shared" si="2"/>
        <v>115</v>
      </c>
      <c r="N6" s="1">
        <f t="shared" si="3"/>
        <v>115</v>
      </c>
    </row>
    <row r="7" spans="1:14" x14ac:dyDescent="0.2">
      <c r="A7">
        <f t="shared" ref="A7" si="7">A6</f>
        <v>3</v>
      </c>
      <c r="B7">
        <v>2</v>
      </c>
      <c r="C7" s="1">
        <f>'The Multiplier Model'!B$4</f>
        <v>10</v>
      </c>
      <c r="D7" s="1">
        <f t="shared" si="0"/>
        <v>7.5</v>
      </c>
      <c r="E7" s="1">
        <f t="shared" si="1"/>
        <v>17.5</v>
      </c>
      <c r="F7" s="1">
        <f t="shared" ref="F7" si="8">F6</f>
        <v>15</v>
      </c>
      <c r="G7" s="1">
        <f t="shared" ref="G7" si="9">E7</f>
        <v>17.5</v>
      </c>
      <c r="H7" s="1">
        <f>'The Multiplier Model'!B$4/(1-mpc)</f>
        <v>20</v>
      </c>
      <c r="M7" s="1">
        <f t="shared" si="2"/>
        <v>115</v>
      </c>
      <c r="N7" s="1">
        <f t="shared" si="3"/>
        <v>117.5</v>
      </c>
    </row>
    <row r="8" spans="1:14" x14ac:dyDescent="0.2">
      <c r="A8">
        <f t="shared" si="4"/>
        <v>4</v>
      </c>
      <c r="B8">
        <v>1</v>
      </c>
      <c r="C8" s="1">
        <f>'The Multiplier Model'!B$4</f>
        <v>10</v>
      </c>
      <c r="D8" s="1">
        <f t="shared" si="0"/>
        <v>8.75</v>
      </c>
      <c r="E8" s="1">
        <f t="shared" si="1"/>
        <v>18.75</v>
      </c>
      <c r="F8" s="1">
        <f t="shared" ref="F8" si="10">E7</f>
        <v>17.5</v>
      </c>
      <c r="G8" s="1">
        <f t="shared" ref="G8" si="11">F8</f>
        <v>17.5</v>
      </c>
      <c r="H8" s="1">
        <f>'The Multiplier Model'!B$4/(1-mpc)</f>
        <v>20</v>
      </c>
      <c r="M8" s="1">
        <f t="shared" si="2"/>
        <v>117.5</v>
      </c>
      <c r="N8" s="1">
        <f t="shared" si="3"/>
        <v>117.5</v>
      </c>
    </row>
    <row r="9" spans="1:14" x14ac:dyDescent="0.2">
      <c r="A9">
        <f t="shared" ref="A9" si="12">A8</f>
        <v>4</v>
      </c>
      <c r="B9">
        <v>2</v>
      </c>
      <c r="C9" s="1">
        <f>'The Multiplier Model'!B$4</f>
        <v>10</v>
      </c>
      <c r="D9" s="1">
        <f t="shared" si="0"/>
        <v>8.75</v>
      </c>
      <c r="E9" s="1">
        <f t="shared" si="1"/>
        <v>18.75</v>
      </c>
      <c r="F9" s="1">
        <f t="shared" ref="F9" si="13">F8</f>
        <v>17.5</v>
      </c>
      <c r="G9" s="1">
        <f t="shared" ref="G9" si="14">E9</f>
        <v>18.75</v>
      </c>
      <c r="H9" s="1">
        <f>'The Multiplier Model'!B$4/(1-mpc)</f>
        <v>20</v>
      </c>
      <c r="M9" s="1">
        <f t="shared" si="2"/>
        <v>117.5</v>
      </c>
      <c r="N9" s="1">
        <f t="shared" si="3"/>
        <v>118.75</v>
      </c>
    </row>
    <row r="10" spans="1:14" x14ac:dyDescent="0.2">
      <c r="A10">
        <f t="shared" si="4"/>
        <v>5</v>
      </c>
      <c r="B10">
        <v>1</v>
      </c>
      <c r="C10" s="1">
        <f>'The Multiplier Model'!B$4</f>
        <v>10</v>
      </c>
      <c r="D10" s="1">
        <f t="shared" si="0"/>
        <v>9.375</v>
      </c>
      <c r="E10" s="1">
        <f t="shared" si="1"/>
        <v>19.375</v>
      </c>
      <c r="F10" s="1">
        <f t="shared" ref="F10" si="15">E9</f>
        <v>18.75</v>
      </c>
      <c r="G10" s="1">
        <f t="shared" ref="G10" si="16">F10</f>
        <v>18.75</v>
      </c>
      <c r="H10" s="1">
        <f>'The Multiplier Model'!B$4/(1-mpc)</f>
        <v>20</v>
      </c>
      <c r="M10" s="1">
        <f t="shared" si="2"/>
        <v>118.75</v>
      </c>
      <c r="N10" s="1">
        <f t="shared" si="3"/>
        <v>118.75</v>
      </c>
    </row>
    <row r="11" spans="1:14" x14ac:dyDescent="0.2">
      <c r="A11">
        <f t="shared" ref="A11" si="17">A10</f>
        <v>5</v>
      </c>
      <c r="B11">
        <v>2</v>
      </c>
      <c r="C11" s="1">
        <f>'The Multiplier Model'!B$4</f>
        <v>10</v>
      </c>
      <c r="D11" s="1">
        <f t="shared" si="0"/>
        <v>9.375</v>
      </c>
      <c r="E11" s="1">
        <f t="shared" si="1"/>
        <v>19.375</v>
      </c>
      <c r="F11" s="1">
        <f t="shared" ref="F11" si="18">F10</f>
        <v>18.75</v>
      </c>
      <c r="G11" s="1">
        <f t="shared" ref="G11" si="19">E11</f>
        <v>19.375</v>
      </c>
      <c r="H11" s="1">
        <f>'The Multiplier Model'!B$4/(1-mpc)</f>
        <v>20</v>
      </c>
      <c r="M11" s="1">
        <f t="shared" si="2"/>
        <v>118.75</v>
      </c>
      <c r="N11" s="1">
        <f t="shared" si="3"/>
        <v>119.375</v>
      </c>
    </row>
    <row r="12" spans="1:14" x14ac:dyDescent="0.2">
      <c r="A12">
        <f t="shared" si="4"/>
        <v>6</v>
      </c>
      <c r="B12">
        <v>1</v>
      </c>
      <c r="C12" s="1">
        <f>'The Multiplier Model'!B$4</f>
        <v>10</v>
      </c>
      <c r="D12" s="1">
        <f t="shared" si="0"/>
        <v>9.6875</v>
      </c>
      <c r="E12" s="1">
        <f t="shared" si="1"/>
        <v>19.6875</v>
      </c>
      <c r="F12" s="1">
        <f t="shared" ref="F12" si="20">E11</f>
        <v>19.375</v>
      </c>
      <c r="G12" s="1">
        <f t="shared" ref="G12" si="21">F12</f>
        <v>19.375</v>
      </c>
      <c r="H12" s="1">
        <f>'The Multiplier Model'!B$4/(1-mpc)</f>
        <v>20</v>
      </c>
      <c r="M12" s="1">
        <f t="shared" si="2"/>
        <v>119.375</v>
      </c>
      <c r="N12" s="1">
        <f t="shared" si="3"/>
        <v>119.375</v>
      </c>
    </row>
    <row r="13" spans="1:14" x14ac:dyDescent="0.2">
      <c r="A13">
        <f t="shared" ref="A13" si="22">A12</f>
        <v>6</v>
      </c>
      <c r="B13">
        <v>2</v>
      </c>
      <c r="C13" s="1">
        <f>'The Multiplier Model'!B$4</f>
        <v>10</v>
      </c>
      <c r="D13" s="1">
        <f t="shared" si="0"/>
        <v>9.6875</v>
      </c>
      <c r="E13" s="1">
        <f t="shared" si="1"/>
        <v>19.6875</v>
      </c>
      <c r="F13" s="1">
        <f t="shared" ref="F13" si="23">F12</f>
        <v>19.375</v>
      </c>
      <c r="G13" s="1">
        <f t="shared" ref="G13" si="24">E13</f>
        <v>19.6875</v>
      </c>
      <c r="H13" s="1">
        <f>'The Multiplier Model'!B$4/(1-mpc)</f>
        <v>20</v>
      </c>
      <c r="M13" s="1">
        <f t="shared" si="2"/>
        <v>119.375</v>
      </c>
      <c r="N13" s="1">
        <f t="shared" si="3"/>
        <v>119.6875</v>
      </c>
    </row>
    <row r="14" spans="1:14" x14ac:dyDescent="0.2">
      <c r="A14">
        <f t="shared" si="4"/>
        <v>7</v>
      </c>
      <c r="B14">
        <v>1</v>
      </c>
      <c r="C14" s="1">
        <f>'The Multiplier Model'!B$4</f>
        <v>10</v>
      </c>
      <c r="D14" s="1">
        <f t="shared" si="0"/>
        <v>9.84375</v>
      </c>
      <c r="E14" s="1">
        <f t="shared" si="1"/>
        <v>19.84375</v>
      </c>
      <c r="F14" s="1">
        <f t="shared" ref="F14" si="25">E13</f>
        <v>19.6875</v>
      </c>
      <c r="G14" s="1">
        <f t="shared" ref="G14" si="26">F14</f>
        <v>19.6875</v>
      </c>
      <c r="H14" s="1">
        <f>'The Multiplier Model'!B$4/(1-mpc)</f>
        <v>20</v>
      </c>
      <c r="M14" s="1">
        <f t="shared" si="2"/>
        <v>119.6875</v>
      </c>
      <c r="N14" s="1">
        <f t="shared" si="3"/>
        <v>119.6875</v>
      </c>
    </row>
    <row r="15" spans="1:14" x14ac:dyDescent="0.2">
      <c r="A15">
        <f t="shared" ref="A15" si="27">A14</f>
        <v>7</v>
      </c>
      <c r="B15">
        <v>2</v>
      </c>
      <c r="C15" s="1">
        <f>'The Multiplier Model'!B$4</f>
        <v>10</v>
      </c>
      <c r="D15" s="1">
        <f t="shared" si="0"/>
        <v>9.84375</v>
      </c>
      <c r="E15" s="1">
        <f t="shared" si="1"/>
        <v>19.84375</v>
      </c>
      <c r="F15" s="1">
        <f t="shared" ref="F15" si="28">F14</f>
        <v>19.6875</v>
      </c>
      <c r="G15" s="1">
        <f t="shared" ref="G15" si="29">E15</f>
        <v>19.84375</v>
      </c>
      <c r="H15" s="1">
        <f>'The Multiplier Model'!B$4/(1-mpc)</f>
        <v>20</v>
      </c>
      <c r="M15" s="1">
        <f t="shared" si="2"/>
        <v>119.6875</v>
      </c>
      <c r="N15" s="1">
        <f t="shared" si="3"/>
        <v>119.84375</v>
      </c>
    </row>
    <row r="16" spans="1:14" x14ac:dyDescent="0.2">
      <c r="A16">
        <f t="shared" si="4"/>
        <v>8</v>
      </c>
      <c r="B16">
        <v>1</v>
      </c>
      <c r="C16" s="1">
        <f>'The Multiplier Model'!B$4</f>
        <v>10</v>
      </c>
      <c r="D16" s="1">
        <f t="shared" si="0"/>
        <v>9.921875</v>
      </c>
      <c r="E16" s="1">
        <f t="shared" si="1"/>
        <v>19.921875</v>
      </c>
      <c r="F16" s="1">
        <f t="shared" ref="F16" si="30">E15</f>
        <v>19.84375</v>
      </c>
      <c r="G16" s="1">
        <f t="shared" ref="G16" si="31">F16</f>
        <v>19.84375</v>
      </c>
      <c r="H16" s="1">
        <f>'The Multiplier Model'!B$4/(1-mpc)</f>
        <v>20</v>
      </c>
      <c r="M16" s="1">
        <f t="shared" si="2"/>
        <v>119.84375</v>
      </c>
      <c r="N16" s="1">
        <f t="shared" si="3"/>
        <v>119.84375</v>
      </c>
    </row>
    <row r="17" spans="1:14" x14ac:dyDescent="0.2">
      <c r="A17">
        <f t="shared" ref="A17" si="32">A16</f>
        <v>8</v>
      </c>
      <c r="B17">
        <v>2</v>
      </c>
      <c r="C17" s="1">
        <f>'The Multiplier Model'!B$4</f>
        <v>10</v>
      </c>
      <c r="D17" s="1">
        <f t="shared" si="0"/>
        <v>9.921875</v>
      </c>
      <c r="E17" s="1">
        <f t="shared" si="1"/>
        <v>19.921875</v>
      </c>
      <c r="F17" s="1">
        <f t="shared" ref="F17" si="33">F16</f>
        <v>19.84375</v>
      </c>
      <c r="G17" s="1">
        <f t="shared" ref="G17" si="34">E17</f>
        <v>19.921875</v>
      </c>
      <c r="H17" s="1">
        <f>'The Multiplier Model'!B$4/(1-mpc)</f>
        <v>20</v>
      </c>
      <c r="M17" s="1">
        <f t="shared" si="2"/>
        <v>119.84375</v>
      </c>
      <c r="N17" s="1">
        <f t="shared" si="3"/>
        <v>119.921875</v>
      </c>
    </row>
    <row r="18" spans="1:14" x14ac:dyDescent="0.2">
      <c r="A18">
        <f t="shared" si="4"/>
        <v>9</v>
      </c>
      <c r="B18">
        <v>1</v>
      </c>
      <c r="C18" s="1">
        <f>'The Multiplier Model'!B$4</f>
        <v>10</v>
      </c>
      <c r="D18" s="1">
        <f t="shared" si="0"/>
        <v>9.9609375</v>
      </c>
      <c r="E18" s="1">
        <f t="shared" si="1"/>
        <v>19.9609375</v>
      </c>
      <c r="F18" s="1">
        <f t="shared" ref="F18" si="35">E17</f>
        <v>19.921875</v>
      </c>
      <c r="G18" s="1">
        <f t="shared" ref="G18" si="36">F18</f>
        <v>19.921875</v>
      </c>
      <c r="H18" s="1">
        <f>'The Multiplier Model'!B$4/(1-mpc)</f>
        <v>20</v>
      </c>
      <c r="M18" s="1">
        <f t="shared" si="2"/>
        <v>119.921875</v>
      </c>
      <c r="N18" s="1">
        <f t="shared" si="3"/>
        <v>119.921875</v>
      </c>
    </row>
    <row r="19" spans="1:14" x14ac:dyDescent="0.2">
      <c r="A19">
        <f t="shared" ref="A19" si="37">A18</f>
        <v>9</v>
      </c>
      <c r="B19">
        <v>2</v>
      </c>
      <c r="C19" s="1">
        <f>'The Multiplier Model'!B$4</f>
        <v>10</v>
      </c>
      <c r="D19" s="1">
        <f t="shared" si="0"/>
        <v>9.9609375</v>
      </c>
      <c r="E19" s="1">
        <f t="shared" si="1"/>
        <v>19.9609375</v>
      </c>
      <c r="F19" s="1">
        <f t="shared" ref="F19" si="38">F18</f>
        <v>19.921875</v>
      </c>
      <c r="G19" s="1">
        <f t="shared" ref="G19" si="39">E19</f>
        <v>19.9609375</v>
      </c>
      <c r="H19" s="1">
        <f>'The Multiplier Model'!B$4/(1-mpc)</f>
        <v>20</v>
      </c>
      <c r="M19" s="1">
        <f t="shared" si="2"/>
        <v>119.921875</v>
      </c>
      <c r="N19" s="1">
        <f t="shared" si="3"/>
        <v>119.9609375</v>
      </c>
    </row>
    <row r="20" spans="1:14" x14ac:dyDescent="0.2">
      <c r="A20">
        <f t="shared" si="4"/>
        <v>10</v>
      </c>
      <c r="B20">
        <v>1</v>
      </c>
      <c r="C20" s="1">
        <f>'The Multiplier Model'!B$4</f>
        <v>10</v>
      </c>
      <c r="D20" s="1">
        <f t="shared" si="0"/>
        <v>9.98046875</v>
      </c>
      <c r="E20" s="1">
        <f t="shared" si="1"/>
        <v>19.98046875</v>
      </c>
      <c r="F20" s="1">
        <f t="shared" ref="F20" si="40">E19</f>
        <v>19.9609375</v>
      </c>
      <c r="G20" s="1">
        <f t="shared" ref="G20" si="41">F20</f>
        <v>19.9609375</v>
      </c>
      <c r="H20" s="1">
        <f>'The Multiplier Model'!B$4/(1-mpc)</f>
        <v>20</v>
      </c>
      <c r="M20" s="1">
        <f t="shared" si="2"/>
        <v>119.9609375</v>
      </c>
      <c r="N20" s="1">
        <f t="shared" si="3"/>
        <v>119.9609375</v>
      </c>
    </row>
    <row r="21" spans="1:14" x14ac:dyDescent="0.2">
      <c r="A21">
        <f t="shared" ref="A21" si="42">A20</f>
        <v>10</v>
      </c>
      <c r="B21">
        <v>2</v>
      </c>
      <c r="C21" s="1">
        <f>'The Multiplier Model'!B$4</f>
        <v>10</v>
      </c>
      <c r="D21" s="1">
        <f t="shared" si="0"/>
        <v>9.98046875</v>
      </c>
      <c r="E21" s="1">
        <f t="shared" si="1"/>
        <v>19.98046875</v>
      </c>
      <c r="F21" s="1">
        <f t="shared" ref="F21" si="43">F20</f>
        <v>19.9609375</v>
      </c>
      <c r="G21" s="1">
        <f t="shared" ref="G21" si="44">E21</f>
        <v>19.98046875</v>
      </c>
      <c r="H21" s="1">
        <f>'The Multiplier Model'!B$4/(1-mpc)</f>
        <v>20</v>
      </c>
      <c r="M21" s="1">
        <f t="shared" si="2"/>
        <v>119.9609375</v>
      </c>
      <c r="N21" s="1">
        <f t="shared" si="3"/>
        <v>119.98046875</v>
      </c>
    </row>
    <row r="22" spans="1:14" x14ac:dyDescent="0.2">
      <c r="A22">
        <f t="shared" si="4"/>
        <v>11</v>
      </c>
      <c r="B22">
        <v>1</v>
      </c>
      <c r="C22" s="1">
        <f>'The Multiplier Model'!B$4</f>
        <v>10</v>
      </c>
      <c r="D22" s="1">
        <f t="shared" si="0"/>
        <v>9.990234375</v>
      </c>
      <c r="E22" s="1">
        <f t="shared" si="1"/>
        <v>19.990234375</v>
      </c>
      <c r="F22" s="1">
        <f t="shared" ref="F22" si="45">E21</f>
        <v>19.98046875</v>
      </c>
      <c r="G22" s="1">
        <f t="shared" ref="G22" si="46">F22</f>
        <v>19.98046875</v>
      </c>
      <c r="H22" s="1">
        <f>'The Multiplier Model'!B$4/(1-mpc)</f>
        <v>20</v>
      </c>
      <c r="M22" s="1">
        <f t="shared" si="2"/>
        <v>119.98046875</v>
      </c>
      <c r="N22" s="1">
        <f t="shared" si="3"/>
        <v>119.98046875</v>
      </c>
    </row>
    <row r="23" spans="1:14" x14ac:dyDescent="0.2">
      <c r="A23">
        <f t="shared" ref="A23" si="47">A22</f>
        <v>11</v>
      </c>
      <c r="B23">
        <v>2</v>
      </c>
      <c r="C23" s="1">
        <f>'The Multiplier Model'!B$4</f>
        <v>10</v>
      </c>
      <c r="D23" s="1">
        <f t="shared" si="0"/>
        <v>9.990234375</v>
      </c>
      <c r="E23" s="1">
        <f t="shared" si="1"/>
        <v>19.990234375</v>
      </c>
      <c r="F23" s="1">
        <f t="shared" ref="F23" si="48">F22</f>
        <v>19.98046875</v>
      </c>
      <c r="G23" s="1">
        <f t="shared" ref="G23" si="49">E23</f>
        <v>19.990234375</v>
      </c>
      <c r="H23" s="1">
        <f>'The Multiplier Model'!B$4/(1-mpc)</f>
        <v>20</v>
      </c>
      <c r="M23" s="1">
        <f t="shared" si="2"/>
        <v>119.98046875</v>
      </c>
      <c r="N23" s="1">
        <f t="shared" si="3"/>
        <v>119.990234375</v>
      </c>
    </row>
    <row r="24" spans="1:14" x14ac:dyDescent="0.2">
      <c r="A24">
        <f t="shared" si="4"/>
        <v>12</v>
      </c>
      <c r="B24">
        <v>1</v>
      </c>
      <c r="C24" s="1">
        <f>'The Multiplier Model'!B$4</f>
        <v>10</v>
      </c>
      <c r="D24" s="1">
        <f t="shared" si="0"/>
        <v>9.9951171875</v>
      </c>
      <c r="E24" s="1">
        <f t="shared" si="1"/>
        <v>19.9951171875</v>
      </c>
      <c r="F24" s="1">
        <f t="shared" ref="F24" si="50">E23</f>
        <v>19.990234375</v>
      </c>
      <c r="G24" s="1">
        <f t="shared" ref="G24" si="51">F24</f>
        <v>19.990234375</v>
      </c>
      <c r="H24" s="1">
        <f>'The Multiplier Model'!B$4/(1-mpc)</f>
        <v>20</v>
      </c>
      <c r="M24" s="1">
        <f t="shared" si="2"/>
        <v>119.990234375</v>
      </c>
      <c r="N24" s="1">
        <f t="shared" si="3"/>
        <v>119.990234375</v>
      </c>
    </row>
    <row r="25" spans="1:14" x14ac:dyDescent="0.2">
      <c r="A25">
        <f t="shared" ref="A25" si="52">A24</f>
        <v>12</v>
      </c>
      <c r="B25">
        <v>2</v>
      </c>
      <c r="C25" s="1">
        <f>'The Multiplier Model'!B$4</f>
        <v>10</v>
      </c>
      <c r="D25" s="1">
        <f t="shared" si="0"/>
        <v>9.9951171875</v>
      </c>
      <c r="E25" s="1">
        <f t="shared" si="1"/>
        <v>19.9951171875</v>
      </c>
      <c r="F25" s="1">
        <f t="shared" ref="F25" si="53">F24</f>
        <v>19.990234375</v>
      </c>
      <c r="G25" s="1">
        <f t="shared" ref="G25" si="54">E25</f>
        <v>19.9951171875</v>
      </c>
      <c r="H25" s="1">
        <f>'The Multiplier Model'!B$4/(1-mpc)</f>
        <v>20</v>
      </c>
      <c r="M25" s="1">
        <f t="shared" si="2"/>
        <v>119.990234375</v>
      </c>
      <c r="N25" s="1">
        <f t="shared" si="3"/>
        <v>119.9951171875</v>
      </c>
    </row>
    <row r="26" spans="1:14" x14ac:dyDescent="0.2">
      <c r="A26">
        <f t="shared" si="4"/>
        <v>13</v>
      </c>
      <c r="B26">
        <v>1</v>
      </c>
      <c r="C26" s="1">
        <f>'The Multiplier Model'!B$4</f>
        <v>10</v>
      </c>
      <c r="D26" s="1">
        <f t="shared" si="0"/>
        <v>9.99755859375</v>
      </c>
      <c r="E26" s="1">
        <f t="shared" si="1"/>
        <v>19.99755859375</v>
      </c>
      <c r="F26" s="1">
        <f t="shared" ref="F26" si="55">E25</f>
        <v>19.9951171875</v>
      </c>
      <c r="G26" s="1">
        <f t="shared" ref="G26" si="56">F26</f>
        <v>19.9951171875</v>
      </c>
      <c r="H26" s="1">
        <f>'The Multiplier Model'!B$4/(1-mpc)</f>
        <v>20</v>
      </c>
      <c r="M26" s="1">
        <f t="shared" si="2"/>
        <v>119.9951171875</v>
      </c>
      <c r="N26" s="1">
        <f t="shared" si="3"/>
        <v>119.9951171875</v>
      </c>
    </row>
    <row r="27" spans="1:14" x14ac:dyDescent="0.2">
      <c r="A27">
        <f t="shared" ref="A27" si="57">A26</f>
        <v>13</v>
      </c>
      <c r="B27">
        <v>2</v>
      </c>
      <c r="C27" s="1">
        <f>'The Multiplier Model'!B$4</f>
        <v>10</v>
      </c>
      <c r="D27" s="1">
        <f t="shared" si="0"/>
        <v>9.99755859375</v>
      </c>
      <c r="E27" s="1">
        <f t="shared" si="1"/>
        <v>19.99755859375</v>
      </c>
      <c r="F27" s="1">
        <f t="shared" ref="F27" si="58">F26</f>
        <v>19.9951171875</v>
      </c>
      <c r="G27" s="1">
        <f t="shared" ref="G27" si="59">E27</f>
        <v>19.99755859375</v>
      </c>
      <c r="H27" s="1">
        <f>'The Multiplier Model'!B$4/(1-mpc)</f>
        <v>20</v>
      </c>
      <c r="M27" s="1">
        <f t="shared" si="2"/>
        <v>119.9951171875</v>
      </c>
      <c r="N27" s="1">
        <f t="shared" si="3"/>
        <v>119.99755859375</v>
      </c>
    </row>
    <row r="28" spans="1:14" x14ac:dyDescent="0.2">
      <c r="A28">
        <f t="shared" si="4"/>
        <v>14</v>
      </c>
      <c r="B28">
        <v>1</v>
      </c>
      <c r="C28" s="1">
        <f>'The Multiplier Model'!B$4</f>
        <v>10</v>
      </c>
      <c r="D28" s="1">
        <f t="shared" si="0"/>
        <v>9.998779296875</v>
      </c>
      <c r="E28" s="1">
        <f t="shared" si="1"/>
        <v>19.998779296875</v>
      </c>
      <c r="F28" s="1">
        <f t="shared" ref="F28" si="60">E27</f>
        <v>19.99755859375</v>
      </c>
      <c r="G28" s="1">
        <f t="shared" ref="G28" si="61">F28</f>
        <v>19.99755859375</v>
      </c>
      <c r="H28" s="1">
        <f>'The Multiplier Model'!B$4/(1-mpc)</f>
        <v>20</v>
      </c>
      <c r="M28" s="1">
        <f t="shared" si="2"/>
        <v>119.99755859375</v>
      </c>
      <c r="N28" s="1">
        <f t="shared" si="3"/>
        <v>119.99755859375</v>
      </c>
    </row>
    <row r="29" spans="1:14" x14ac:dyDescent="0.2">
      <c r="A29">
        <f t="shared" ref="A29" si="62">A28</f>
        <v>14</v>
      </c>
      <c r="B29">
        <v>2</v>
      </c>
      <c r="C29" s="1">
        <f>'The Multiplier Model'!B$4</f>
        <v>10</v>
      </c>
      <c r="D29" s="1">
        <f t="shared" si="0"/>
        <v>9.998779296875</v>
      </c>
      <c r="E29" s="1">
        <f t="shared" si="1"/>
        <v>19.998779296875</v>
      </c>
      <c r="F29" s="1">
        <f t="shared" ref="F29" si="63">F28</f>
        <v>19.99755859375</v>
      </c>
      <c r="G29" s="1">
        <f t="shared" ref="G29" si="64">E29</f>
        <v>19.998779296875</v>
      </c>
      <c r="H29" s="1">
        <f>'The Multiplier Model'!B$4/(1-mpc)</f>
        <v>20</v>
      </c>
      <c r="M29" s="1">
        <f t="shared" si="2"/>
        <v>119.99755859375</v>
      </c>
      <c r="N29" s="1">
        <f t="shared" si="3"/>
        <v>119.998779296875</v>
      </c>
    </row>
    <row r="30" spans="1:14" x14ac:dyDescent="0.2">
      <c r="A30">
        <f t="shared" si="4"/>
        <v>15</v>
      </c>
      <c r="B30">
        <v>1</v>
      </c>
      <c r="C30" s="1">
        <f>'The Multiplier Model'!B$4</f>
        <v>10</v>
      </c>
      <c r="D30" s="1">
        <f t="shared" si="0"/>
        <v>9.9993896484375</v>
      </c>
      <c r="E30" s="1">
        <f t="shared" si="1"/>
        <v>19.9993896484375</v>
      </c>
      <c r="F30" s="1">
        <f t="shared" ref="F30" si="65">E29</f>
        <v>19.998779296875</v>
      </c>
      <c r="G30" s="1">
        <f t="shared" ref="G30" si="66">F30</f>
        <v>19.998779296875</v>
      </c>
      <c r="H30" s="1">
        <f>'The Multiplier Model'!B$4/(1-mpc)</f>
        <v>20</v>
      </c>
      <c r="M30" s="1">
        <f t="shared" si="2"/>
        <v>119.998779296875</v>
      </c>
      <c r="N30" s="1">
        <f t="shared" si="3"/>
        <v>119.998779296875</v>
      </c>
    </row>
    <row r="31" spans="1:14" x14ac:dyDescent="0.2">
      <c r="A31">
        <f t="shared" ref="A31" si="67">A30</f>
        <v>15</v>
      </c>
      <c r="B31">
        <v>2</v>
      </c>
      <c r="C31" s="1">
        <f>'The Multiplier Model'!B$4</f>
        <v>10</v>
      </c>
      <c r="D31" s="1">
        <f t="shared" si="0"/>
        <v>9.9993896484375</v>
      </c>
      <c r="E31" s="1">
        <f t="shared" si="1"/>
        <v>19.9993896484375</v>
      </c>
      <c r="F31" s="1">
        <f t="shared" ref="F31" si="68">F30</f>
        <v>19.998779296875</v>
      </c>
      <c r="G31" s="1">
        <f t="shared" ref="G31" si="69">E31</f>
        <v>19.9993896484375</v>
      </c>
      <c r="H31" s="1">
        <f>'The Multiplier Model'!B$4/(1-mpc)</f>
        <v>20</v>
      </c>
      <c r="M31" s="1">
        <f t="shared" si="2"/>
        <v>119.998779296875</v>
      </c>
      <c r="N31" s="1">
        <f t="shared" si="3"/>
        <v>119.9993896484375</v>
      </c>
    </row>
    <row r="32" spans="1:14" x14ac:dyDescent="0.2">
      <c r="A32">
        <f t="shared" si="4"/>
        <v>16</v>
      </c>
      <c r="B32">
        <v>1</v>
      </c>
      <c r="C32" s="1">
        <f>'The Multiplier Model'!B$4</f>
        <v>10</v>
      </c>
      <c r="D32" s="1">
        <f t="shared" si="0"/>
        <v>9.99969482421875</v>
      </c>
      <c r="E32" s="1">
        <f t="shared" si="1"/>
        <v>19.99969482421875</v>
      </c>
      <c r="F32" s="1">
        <f t="shared" ref="F32" si="70">E31</f>
        <v>19.9993896484375</v>
      </c>
      <c r="G32" s="1">
        <f t="shared" ref="G32" si="71">F32</f>
        <v>19.9993896484375</v>
      </c>
      <c r="H32" s="1">
        <f>'The Multiplier Model'!B$4/(1-mpc)</f>
        <v>20</v>
      </c>
      <c r="M32" s="1">
        <f t="shared" si="2"/>
        <v>119.9993896484375</v>
      </c>
      <c r="N32" s="1">
        <f t="shared" si="3"/>
        <v>119.9993896484375</v>
      </c>
    </row>
    <row r="33" spans="1:14" x14ac:dyDescent="0.2">
      <c r="A33">
        <f t="shared" ref="A33" si="72">A32</f>
        <v>16</v>
      </c>
      <c r="B33">
        <v>2</v>
      </c>
      <c r="C33" s="1">
        <f>'The Multiplier Model'!B$4</f>
        <v>10</v>
      </c>
      <c r="D33" s="1">
        <f t="shared" si="0"/>
        <v>9.99969482421875</v>
      </c>
      <c r="E33" s="1">
        <f t="shared" si="1"/>
        <v>19.99969482421875</v>
      </c>
      <c r="F33" s="1">
        <f t="shared" ref="F33" si="73">F32</f>
        <v>19.9993896484375</v>
      </c>
      <c r="G33" s="1">
        <f t="shared" ref="G33" si="74">E33</f>
        <v>19.99969482421875</v>
      </c>
      <c r="H33" s="1">
        <f>'The Multiplier Model'!B$4/(1-mpc)</f>
        <v>20</v>
      </c>
      <c r="M33" s="1">
        <f t="shared" si="2"/>
        <v>119.9993896484375</v>
      </c>
      <c r="N33" s="1">
        <f t="shared" si="3"/>
        <v>119.99969482421875</v>
      </c>
    </row>
    <row r="34" spans="1:14" x14ac:dyDescent="0.2">
      <c r="A34">
        <f t="shared" si="4"/>
        <v>17</v>
      </c>
      <c r="B34">
        <v>1</v>
      </c>
      <c r="C34" s="1">
        <f>'The Multiplier Model'!B$4</f>
        <v>10</v>
      </c>
      <c r="D34" s="1">
        <f t="shared" ref="D34:D51" si="75">mpc*F34</f>
        <v>9.999847412109375</v>
      </c>
      <c r="E34" s="1">
        <f t="shared" ref="E34:E51" si="76">C34+D34</f>
        <v>19.999847412109375</v>
      </c>
      <c r="F34" s="1">
        <f t="shared" ref="F34" si="77">E33</f>
        <v>19.99969482421875</v>
      </c>
      <c r="G34" s="1">
        <f t="shared" ref="G34" si="78">F34</f>
        <v>19.99969482421875</v>
      </c>
      <c r="H34" s="1">
        <f>'The Multiplier Model'!B$4/(1-mpc)</f>
        <v>20</v>
      </c>
      <c r="M34" s="1">
        <f t="shared" si="2"/>
        <v>119.99969482421875</v>
      </c>
      <c r="N34" s="1">
        <f t="shared" si="3"/>
        <v>119.99969482421875</v>
      </c>
    </row>
    <row r="35" spans="1:14" x14ac:dyDescent="0.2">
      <c r="A35">
        <f t="shared" ref="A35" si="79">A34</f>
        <v>17</v>
      </c>
      <c r="B35">
        <v>2</v>
      </c>
      <c r="C35" s="1">
        <f>'The Multiplier Model'!B$4</f>
        <v>10</v>
      </c>
      <c r="D35" s="1">
        <f t="shared" si="75"/>
        <v>9.999847412109375</v>
      </c>
      <c r="E35" s="1">
        <f t="shared" si="76"/>
        <v>19.999847412109375</v>
      </c>
      <c r="F35" s="1">
        <f t="shared" ref="F35" si="80">F34</f>
        <v>19.99969482421875</v>
      </c>
      <c r="G35" s="1">
        <f t="shared" ref="G35" si="81">E35</f>
        <v>19.999847412109375</v>
      </c>
      <c r="H35" s="1">
        <f>'The Multiplier Model'!B$4/(1-mpc)</f>
        <v>20</v>
      </c>
      <c r="M35" s="1">
        <f t="shared" si="2"/>
        <v>119.99969482421875</v>
      </c>
      <c r="N35" s="1">
        <f t="shared" si="3"/>
        <v>119.99984741210938</v>
      </c>
    </row>
    <row r="36" spans="1:14" x14ac:dyDescent="0.2">
      <c r="A36">
        <f t="shared" si="4"/>
        <v>18</v>
      </c>
      <c r="B36">
        <v>1</v>
      </c>
      <c r="C36" s="1">
        <f>'The Multiplier Model'!B$4</f>
        <v>10</v>
      </c>
      <c r="D36" s="1">
        <f t="shared" si="75"/>
        <v>9.9999237060546875</v>
      </c>
      <c r="E36" s="1">
        <f t="shared" si="76"/>
        <v>19.999923706054688</v>
      </c>
      <c r="F36" s="1">
        <f t="shared" ref="F36" si="82">E35</f>
        <v>19.999847412109375</v>
      </c>
      <c r="G36" s="1">
        <f t="shared" ref="G36" si="83">F36</f>
        <v>19.999847412109375</v>
      </c>
      <c r="H36" s="1">
        <f>'The Multiplier Model'!B$4/(1-mpc)</f>
        <v>20</v>
      </c>
      <c r="M36" s="1">
        <f t="shared" si="2"/>
        <v>119.99984741210938</v>
      </c>
      <c r="N36" s="1">
        <f t="shared" si="3"/>
        <v>119.99984741210938</v>
      </c>
    </row>
    <row r="37" spans="1:14" x14ac:dyDescent="0.2">
      <c r="A37">
        <f t="shared" ref="A37" si="84">A36</f>
        <v>18</v>
      </c>
      <c r="B37">
        <v>2</v>
      </c>
      <c r="C37" s="1">
        <f>'The Multiplier Model'!B$4</f>
        <v>10</v>
      </c>
      <c r="D37" s="1">
        <f t="shared" si="75"/>
        <v>9.9999237060546875</v>
      </c>
      <c r="E37" s="1">
        <f t="shared" si="76"/>
        <v>19.999923706054688</v>
      </c>
      <c r="F37" s="1">
        <f t="shared" ref="F37" si="85">F36</f>
        <v>19.999847412109375</v>
      </c>
      <c r="G37" s="1">
        <f t="shared" ref="G37" si="86">E37</f>
        <v>19.999923706054688</v>
      </c>
      <c r="H37" s="1">
        <f>'The Multiplier Model'!B$4/(1-mpc)</f>
        <v>20</v>
      </c>
      <c r="M37" s="1">
        <f t="shared" si="2"/>
        <v>119.99984741210938</v>
      </c>
      <c r="N37" s="1">
        <f t="shared" si="3"/>
        <v>119.99992370605469</v>
      </c>
    </row>
    <row r="38" spans="1:14" x14ac:dyDescent="0.2">
      <c r="A38">
        <f t="shared" si="4"/>
        <v>19</v>
      </c>
      <c r="B38">
        <v>1</v>
      </c>
      <c r="C38" s="1">
        <f>'The Multiplier Model'!B$4</f>
        <v>10</v>
      </c>
      <c r="D38" s="1">
        <f t="shared" si="75"/>
        <v>9.9999618530273438</v>
      </c>
      <c r="E38" s="1">
        <f t="shared" si="76"/>
        <v>19.999961853027344</v>
      </c>
      <c r="F38" s="1">
        <f t="shared" ref="F38" si="87">E37</f>
        <v>19.999923706054688</v>
      </c>
      <c r="G38" s="1">
        <f t="shared" ref="G38" si="88">F38</f>
        <v>19.999923706054688</v>
      </c>
      <c r="H38" s="1">
        <f>'The Multiplier Model'!B$4/(1-mpc)</f>
        <v>20</v>
      </c>
      <c r="M38" s="1">
        <f t="shared" si="2"/>
        <v>119.99992370605469</v>
      </c>
      <c r="N38" s="1">
        <f t="shared" si="3"/>
        <v>119.99992370605469</v>
      </c>
    </row>
    <row r="39" spans="1:14" x14ac:dyDescent="0.2">
      <c r="A39">
        <f t="shared" ref="A39" si="89">A38</f>
        <v>19</v>
      </c>
      <c r="B39">
        <v>2</v>
      </c>
      <c r="C39" s="1">
        <f>'The Multiplier Model'!B$4</f>
        <v>10</v>
      </c>
      <c r="D39" s="1">
        <f t="shared" si="75"/>
        <v>9.9999618530273438</v>
      </c>
      <c r="E39" s="1">
        <f t="shared" si="76"/>
        <v>19.999961853027344</v>
      </c>
      <c r="F39" s="1">
        <f t="shared" ref="F39" si="90">F38</f>
        <v>19.999923706054688</v>
      </c>
      <c r="G39" s="1">
        <f t="shared" ref="G39" si="91">E39</f>
        <v>19.999961853027344</v>
      </c>
      <c r="H39" s="1">
        <f>'The Multiplier Model'!B$4/(1-mpc)</f>
        <v>20</v>
      </c>
      <c r="M39" s="1">
        <f t="shared" si="2"/>
        <v>119.99992370605469</v>
      </c>
      <c r="N39" s="1">
        <f t="shared" si="3"/>
        <v>119.99996185302734</v>
      </c>
    </row>
    <row r="40" spans="1:14" x14ac:dyDescent="0.2">
      <c r="A40">
        <f t="shared" si="4"/>
        <v>20</v>
      </c>
      <c r="B40">
        <v>1</v>
      </c>
      <c r="C40" s="1">
        <f>'The Multiplier Model'!B$4</f>
        <v>10</v>
      </c>
      <c r="D40" s="1">
        <f t="shared" si="75"/>
        <v>9.9999809265136719</v>
      </c>
      <c r="E40" s="1">
        <f t="shared" si="76"/>
        <v>19.999980926513672</v>
      </c>
      <c r="F40" s="1">
        <f t="shared" ref="F40" si="92">E39</f>
        <v>19.999961853027344</v>
      </c>
      <c r="G40" s="1">
        <f t="shared" ref="G40" si="93">F40</f>
        <v>19.999961853027344</v>
      </c>
      <c r="H40" s="1">
        <f>'The Multiplier Model'!B$4/(1-mpc)</f>
        <v>20</v>
      </c>
      <c r="M40" s="1">
        <f t="shared" si="2"/>
        <v>119.99996185302734</v>
      </c>
      <c r="N40" s="1">
        <f t="shared" si="3"/>
        <v>119.99996185302734</v>
      </c>
    </row>
    <row r="41" spans="1:14" x14ac:dyDescent="0.2">
      <c r="A41">
        <f t="shared" ref="A41" si="94">A40</f>
        <v>20</v>
      </c>
      <c r="B41">
        <v>2</v>
      </c>
      <c r="C41" s="1">
        <f>'The Multiplier Model'!B$4</f>
        <v>10</v>
      </c>
      <c r="D41" s="1">
        <f t="shared" si="75"/>
        <v>9.9999809265136719</v>
      </c>
      <c r="E41" s="1">
        <f t="shared" si="76"/>
        <v>19.999980926513672</v>
      </c>
      <c r="F41" s="1">
        <f t="shared" ref="F41" si="95">F40</f>
        <v>19.999961853027344</v>
      </c>
      <c r="G41" s="1">
        <f t="shared" ref="G41" si="96">E41</f>
        <v>19.999980926513672</v>
      </c>
      <c r="H41" s="1">
        <f>'The Multiplier Model'!B$4/(1-mpc)</f>
        <v>20</v>
      </c>
      <c r="M41" s="1">
        <f t="shared" si="2"/>
        <v>119.99996185302734</v>
      </c>
      <c r="N41" s="1">
        <f t="shared" si="3"/>
        <v>119.99998092651367</v>
      </c>
    </row>
    <row r="42" spans="1:14" x14ac:dyDescent="0.2">
      <c r="A42">
        <f t="shared" si="4"/>
        <v>21</v>
      </c>
      <c r="B42">
        <v>1</v>
      </c>
      <c r="C42" s="1">
        <f>'The Multiplier Model'!B$4</f>
        <v>10</v>
      </c>
      <c r="D42" s="1">
        <f t="shared" si="75"/>
        <v>9.9999904632568359</v>
      </c>
      <c r="E42" s="1">
        <f t="shared" si="76"/>
        <v>19.999990463256836</v>
      </c>
      <c r="F42" s="1">
        <f t="shared" ref="F42" si="97">E41</f>
        <v>19.999980926513672</v>
      </c>
      <c r="G42" s="1">
        <f t="shared" ref="G42" si="98">F42</f>
        <v>19.999980926513672</v>
      </c>
      <c r="H42" s="1">
        <f>'The Multiplier Model'!B$4/(1-mpc)</f>
        <v>20</v>
      </c>
      <c r="M42" s="1">
        <f t="shared" si="2"/>
        <v>119.99998092651367</v>
      </c>
      <c r="N42" s="1">
        <f t="shared" si="3"/>
        <v>119.99998092651367</v>
      </c>
    </row>
    <row r="43" spans="1:14" x14ac:dyDescent="0.2">
      <c r="A43">
        <f t="shared" ref="A43" si="99">A42</f>
        <v>21</v>
      </c>
      <c r="B43">
        <v>2</v>
      </c>
      <c r="C43" s="1">
        <f>'The Multiplier Model'!B$4</f>
        <v>10</v>
      </c>
      <c r="D43" s="1">
        <f t="shared" si="75"/>
        <v>9.9999904632568359</v>
      </c>
      <c r="E43" s="1">
        <f t="shared" si="76"/>
        <v>19.999990463256836</v>
      </c>
      <c r="F43" s="1">
        <f t="shared" ref="F43" si="100">F42</f>
        <v>19.999980926513672</v>
      </c>
      <c r="G43" s="1">
        <f t="shared" ref="G43" si="101">E43</f>
        <v>19.999990463256836</v>
      </c>
      <c r="H43" s="1">
        <f>'The Multiplier Model'!B$4/(1-mpc)</f>
        <v>20</v>
      </c>
      <c r="M43" s="1">
        <f t="shared" si="2"/>
        <v>119.99998092651367</v>
      </c>
      <c r="N43" s="1">
        <f t="shared" si="3"/>
        <v>119.99999046325684</v>
      </c>
    </row>
    <row r="44" spans="1:14" x14ac:dyDescent="0.2">
      <c r="A44">
        <f t="shared" si="4"/>
        <v>22</v>
      </c>
      <c r="B44">
        <v>1</v>
      </c>
      <c r="C44" s="1">
        <f>'The Multiplier Model'!B$4</f>
        <v>10</v>
      </c>
      <c r="D44" s="1">
        <f t="shared" si="75"/>
        <v>9.999995231628418</v>
      </c>
      <c r="E44" s="1">
        <f t="shared" si="76"/>
        <v>19.999995231628418</v>
      </c>
      <c r="F44" s="1">
        <f t="shared" ref="F44" si="102">E43</f>
        <v>19.999990463256836</v>
      </c>
      <c r="G44" s="1">
        <f t="shared" ref="G44" si="103">F44</f>
        <v>19.999990463256836</v>
      </c>
      <c r="H44" s="1">
        <f>'The Multiplier Model'!B$4/(1-mpc)</f>
        <v>20</v>
      </c>
      <c r="M44" s="1">
        <f t="shared" si="2"/>
        <v>119.99999046325684</v>
      </c>
      <c r="N44" s="1">
        <f t="shared" si="3"/>
        <v>119.99999046325684</v>
      </c>
    </row>
    <row r="45" spans="1:14" x14ac:dyDescent="0.2">
      <c r="A45">
        <f t="shared" ref="A45" si="104">A44</f>
        <v>22</v>
      </c>
      <c r="B45">
        <v>2</v>
      </c>
      <c r="C45" s="1">
        <f>'The Multiplier Model'!B$4</f>
        <v>10</v>
      </c>
      <c r="D45" s="1">
        <f t="shared" si="75"/>
        <v>9.999995231628418</v>
      </c>
      <c r="E45" s="1">
        <f t="shared" si="76"/>
        <v>19.999995231628418</v>
      </c>
      <c r="F45" s="1">
        <f t="shared" ref="F45" si="105">F44</f>
        <v>19.999990463256836</v>
      </c>
      <c r="G45" s="1">
        <f t="shared" ref="G45" si="106">E45</f>
        <v>19.999995231628418</v>
      </c>
      <c r="H45" s="1">
        <f>'The Multiplier Model'!B$4/(1-mpc)</f>
        <v>20</v>
      </c>
      <c r="M45" s="1">
        <f t="shared" si="2"/>
        <v>119.99999046325684</v>
      </c>
      <c r="N45" s="1">
        <f t="shared" si="3"/>
        <v>119.99999523162842</v>
      </c>
    </row>
    <row r="46" spans="1:14" x14ac:dyDescent="0.2">
      <c r="A46">
        <f t="shared" si="4"/>
        <v>23</v>
      </c>
      <c r="B46">
        <v>1</v>
      </c>
      <c r="C46" s="1">
        <f>'The Multiplier Model'!B$4</f>
        <v>10</v>
      </c>
      <c r="D46" s="1">
        <f t="shared" si="75"/>
        <v>9.999997615814209</v>
      </c>
      <c r="E46" s="1">
        <f t="shared" si="76"/>
        <v>19.999997615814209</v>
      </c>
      <c r="F46" s="1">
        <f t="shared" ref="F46" si="107">E45</f>
        <v>19.999995231628418</v>
      </c>
      <c r="G46" s="1">
        <f t="shared" ref="G46" si="108">F46</f>
        <v>19.999995231628418</v>
      </c>
      <c r="H46" s="1">
        <f>'The Multiplier Model'!B$4/(1-mpc)</f>
        <v>20</v>
      </c>
      <c r="M46" s="1">
        <f t="shared" si="2"/>
        <v>119.99999523162842</v>
      </c>
      <c r="N46" s="1">
        <f t="shared" si="3"/>
        <v>119.99999523162842</v>
      </c>
    </row>
    <row r="47" spans="1:14" x14ac:dyDescent="0.2">
      <c r="A47">
        <f t="shared" ref="A47" si="109">A46</f>
        <v>23</v>
      </c>
      <c r="B47">
        <v>2</v>
      </c>
      <c r="C47" s="1">
        <f>'The Multiplier Model'!B$4</f>
        <v>10</v>
      </c>
      <c r="D47" s="1">
        <f t="shared" si="75"/>
        <v>9.999997615814209</v>
      </c>
      <c r="E47" s="1">
        <f t="shared" si="76"/>
        <v>19.999997615814209</v>
      </c>
      <c r="F47" s="1">
        <f t="shared" ref="F47" si="110">F46</f>
        <v>19.999995231628418</v>
      </c>
      <c r="G47" s="1">
        <f t="shared" ref="G47" si="111">E47</f>
        <v>19.999997615814209</v>
      </c>
      <c r="H47" s="1">
        <f>'The Multiplier Model'!B$4/(1-mpc)</f>
        <v>20</v>
      </c>
      <c r="M47" s="1">
        <f t="shared" si="2"/>
        <v>119.99999523162842</v>
      </c>
      <c r="N47" s="1">
        <f t="shared" si="3"/>
        <v>119.99999761581421</v>
      </c>
    </row>
    <row r="48" spans="1:14" x14ac:dyDescent="0.2">
      <c r="A48">
        <f t="shared" si="4"/>
        <v>24</v>
      </c>
      <c r="B48">
        <v>1</v>
      </c>
      <c r="C48" s="1">
        <f>'The Multiplier Model'!B$4</f>
        <v>10</v>
      </c>
      <c r="D48" s="1">
        <f t="shared" si="75"/>
        <v>9.9999988079071045</v>
      </c>
      <c r="E48" s="1">
        <f t="shared" si="76"/>
        <v>19.999998807907104</v>
      </c>
      <c r="F48" s="1">
        <f t="shared" ref="F48" si="112">E47</f>
        <v>19.999997615814209</v>
      </c>
      <c r="G48" s="1">
        <f t="shared" ref="G48" si="113">F48</f>
        <v>19.999997615814209</v>
      </c>
      <c r="H48" s="1">
        <f>'The Multiplier Model'!B$4/(1-mpc)</f>
        <v>20</v>
      </c>
      <c r="M48" s="1">
        <f t="shared" si="2"/>
        <v>119.99999761581421</v>
      </c>
      <c r="N48" s="1">
        <f t="shared" si="3"/>
        <v>119.99999761581421</v>
      </c>
    </row>
    <row r="49" spans="1:14" x14ac:dyDescent="0.2">
      <c r="A49">
        <f t="shared" ref="A49" si="114">A48</f>
        <v>24</v>
      </c>
      <c r="B49">
        <v>2</v>
      </c>
      <c r="C49" s="1">
        <f>'The Multiplier Model'!B$4</f>
        <v>10</v>
      </c>
      <c r="D49" s="1">
        <f t="shared" si="75"/>
        <v>9.9999988079071045</v>
      </c>
      <c r="E49" s="1">
        <f t="shared" si="76"/>
        <v>19.999998807907104</v>
      </c>
      <c r="F49" s="1">
        <f t="shared" ref="F49" si="115">F48</f>
        <v>19.999997615814209</v>
      </c>
      <c r="G49" s="1">
        <f t="shared" ref="G49" si="116">E49</f>
        <v>19.999998807907104</v>
      </c>
      <c r="H49" s="1">
        <f>'The Multiplier Model'!B$4/(1-mpc)</f>
        <v>20</v>
      </c>
      <c r="M49" s="1">
        <f t="shared" si="2"/>
        <v>119.99999761581421</v>
      </c>
      <c r="N49" s="1">
        <f t="shared" si="3"/>
        <v>119.9999988079071</v>
      </c>
    </row>
    <row r="50" spans="1:14" x14ac:dyDescent="0.2">
      <c r="A50">
        <f t="shared" si="4"/>
        <v>25</v>
      </c>
      <c r="B50">
        <v>1</v>
      </c>
      <c r="C50" s="1">
        <f>'The Multiplier Model'!B$4</f>
        <v>10</v>
      </c>
      <c r="D50" s="1">
        <f t="shared" si="75"/>
        <v>9.9999994039535522</v>
      </c>
      <c r="E50" s="1">
        <f t="shared" si="76"/>
        <v>19.999999403953552</v>
      </c>
      <c r="F50" s="1">
        <f t="shared" ref="F50" si="117">E49</f>
        <v>19.999998807907104</v>
      </c>
      <c r="G50" s="1">
        <f t="shared" ref="G50" si="118">F50</f>
        <v>19.999998807907104</v>
      </c>
      <c r="H50" s="1">
        <f>'The Multiplier Model'!B$4/(1-mpc)</f>
        <v>20</v>
      </c>
      <c r="M50" s="1">
        <f t="shared" si="2"/>
        <v>119.9999988079071</v>
      </c>
      <c r="N50" s="1">
        <f t="shared" si="3"/>
        <v>119.9999988079071</v>
      </c>
    </row>
    <row r="51" spans="1:14" x14ac:dyDescent="0.2">
      <c r="A51">
        <f t="shared" ref="A51" si="119">A50</f>
        <v>25</v>
      </c>
      <c r="B51">
        <v>2</v>
      </c>
      <c r="C51" s="1">
        <f>'The Multiplier Model'!B$4</f>
        <v>10</v>
      </c>
      <c r="D51" s="1">
        <f t="shared" si="75"/>
        <v>9.9999994039535522</v>
      </c>
      <c r="E51" s="1">
        <f t="shared" si="76"/>
        <v>19.999999403953552</v>
      </c>
      <c r="F51" s="1">
        <f t="shared" ref="F51" si="120">F50</f>
        <v>19.999998807907104</v>
      </c>
      <c r="G51" s="1">
        <f t="shared" ref="G51" si="121">E51</f>
        <v>19.999999403953552</v>
      </c>
      <c r="H51" s="1">
        <f>'The Multiplier Model'!B$4/(1-mpc)</f>
        <v>20</v>
      </c>
      <c r="M51" s="1">
        <f t="shared" si="2"/>
        <v>119.9999988079071</v>
      </c>
      <c r="N51" s="1">
        <f t="shared" si="3"/>
        <v>119.99999940395355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The Multiplier Model</vt:lpstr>
      <vt:lpstr>Calculations (locked)</vt:lpstr>
      <vt:lpstr>mpc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Piccoli, Giacomo</cp:lastModifiedBy>
  <dcterms:created xsi:type="dcterms:W3CDTF">2022-01-24T12:29:47Z</dcterms:created>
  <dcterms:modified xsi:type="dcterms:W3CDTF">2022-07-11T16:00:02Z</dcterms:modified>
</cp:coreProperties>
</file>