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acomopiccoli/Downloads/"/>
    </mc:Choice>
  </mc:AlternateContent>
  <xr:revisionPtr revIDLastSave="0" documentId="13_ncr:1_{FAFB0B77-0496-E34A-91BE-1E84C6626625}" xr6:coauthVersionLast="47" xr6:coauthVersionMax="47" xr10:uidLastSave="{00000000-0000-0000-0000-000000000000}"/>
  <bookViews>
    <workbookView xWindow="0" yWindow="500" windowWidth="28800" windowHeight="15840" activeTab="3" xr2:uid="{00000000-000D-0000-FFFF-FFFF00000000}"/>
  </bookViews>
  <sheets>
    <sheet name="SIM1" sheetId="7" r:id="rId1"/>
    <sheet name="SIM2" sheetId="5" r:id="rId2"/>
    <sheet name="SIM3" sheetId="4" r:id="rId3"/>
    <sheet name="SIM4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____" hidden="1">'[1]2'!#REF!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ABERLGRAP" hidden="1">'[2]Time series'!#REF!</definedName>
    <definedName name="__123Graph_ABKSRESRV" hidden="1">[3]BOG!#REF!</definedName>
    <definedName name="__123Graph_ABSYSASST" hidden="1">[4]interv!$C$37:$K$37</definedName>
    <definedName name="__123Graph_ACATCH1" hidden="1">'[2]Time series'!#REF!</definedName>
    <definedName name="__123Graph_ACBASSETS" hidden="1">[4]interv!$C$34:$K$34</definedName>
    <definedName name="__123Graph_AChart1" hidden="1">'[5]2'!#REF!</definedName>
    <definedName name="__123Graph_AChart2" hidden="1">'[5]2'!#REF!</definedName>
    <definedName name="__123Graph_AChart3" hidden="1">'[5]2'!#REF!</definedName>
    <definedName name="__123Graph_ACONVERG1" hidden="1">'[2]Time series'!#REF!</definedName>
    <definedName name="__123Graph_ACurrent" hidden="1">[6]CPIINDEX!$O$263:$O$310</definedName>
    <definedName name="__123Graph_AECTOT" hidden="1">#REF!</definedName>
    <definedName name="__123Graph_AERDOLLAR" hidden="1">'[7]ex rate'!$F$30:$AM$30</definedName>
    <definedName name="__123Graph_AERRUBLE" hidden="1">'[7]ex rate'!$F$31:$AM$31</definedName>
    <definedName name="__123Graph_AGFS.3" hidden="1">[8]GFS!$T$14:$V$14</definedName>
    <definedName name="__123Graph_AGRAPH1" hidden="1">[9]T17_T18_MSURC!$E$831:$I$831</definedName>
    <definedName name="__123Graph_AGRAPH2" hidden="1">'[2]Time series'!#REF!</definedName>
    <definedName name="__123Graph_AGRAPH41" hidden="1">'[2]Time series'!#REF!</definedName>
    <definedName name="__123Graph_AGRAPH42" hidden="1">'[2]Time series'!#REF!</definedName>
    <definedName name="__123Graph_AGRAPH44" hidden="1">'[2]Time series'!#REF!</definedName>
    <definedName name="__123Graph_AIBRD_LEND" hidden="1">[10]WB!$Q$13:$AK$13</definedName>
    <definedName name="__123Graph_AIMPORTS" hidden="1">'[11]CA input'!#REF!</definedName>
    <definedName name="__123Graph_AMIMPMAC" hidden="1">[12]monimp!$E$38:$N$38</definedName>
    <definedName name="__123Graph_AMONEY" hidden="1">'[13]MonSurv-BC'!#REF!</definedName>
    <definedName name="__123Graph_AMONIMP" hidden="1">[12]monimp!$E$31:$N$31</definedName>
    <definedName name="__123Graph_AMULTVELO" hidden="1">[12]interv!$C$31:$K$31</definedName>
    <definedName name="__123Graph_APERIB" hidden="1">'[2]Time series'!#REF!</definedName>
    <definedName name="__123Graph_APIPELINE" hidden="1">[10]BoP!$U$359:$AQ$359</definedName>
    <definedName name="__123Graph_APRODABSC" hidden="1">'[2]Time series'!#REF!</definedName>
    <definedName name="__123Graph_APRODABSD" hidden="1">'[2]Time series'!#REF!</definedName>
    <definedName name="__123Graph_APRODTRE2" hidden="1">'[2]Time series'!#REF!</definedName>
    <definedName name="__123Graph_APRODTRE3" hidden="1">'[2]Time series'!#REF!</definedName>
    <definedName name="__123Graph_APRODTRE4" hidden="1">'[2]Time series'!#REF!</definedName>
    <definedName name="__123Graph_APRODTREND" hidden="1">'[2]Time series'!#REF!</definedName>
    <definedName name="__123Graph_AREALRATE" hidden="1">'[7]ex rate'!$F$36:$AU$36</definedName>
    <definedName name="__123Graph_AREER" hidden="1">[10]ER!#REF!</definedName>
    <definedName name="__123Graph_ARESCOV" hidden="1">[12]fiscout!$J$146:$J$166</definedName>
    <definedName name="__123Graph_ARESERVES" hidden="1">[3]BOG!#REF!</definedName>
    <definedName name="__123Graph_ARUBRATE" hidden="1">'[7]ex rate'!$K$37:$AN$37</definedName>
    <definedName name="__123Graph_ASEASON_CASH" hidden="1">'[13]MonSurv-BC'!#REF!</definedName>
    <definedName name="__123Graph_ASEASON_MONEY" hidden="1">'[13]MonSurv-BC'!#REF!</definedName>
    <definedName name="__123Graph_ASEASON_SIGHT" hidden="1">'[13]MonSurv-BC'!#REF!</definedName>
    <definedName name="__123Graph_ASEASON_TIME" hidden="1">'[13]MonSurv-BC'!#REF!</definedName>
    <definedName name="__123Graph_ATAX1" hidden="1">[8]TAX!$V$21:$X$21</definedName>
    <definedName name="__123Graph_ATRADECPI" hidden="1">[14]CPI!#REF!</definedName>
    <definedName name="__123Graph_AUSRATE" hidden="1">'[7]ex rate'!$K$36:$AN$36</definedName>
    <definedName name="__123Graph_AUTRECHT" hidden="1">'[2]Time series'!#REF!</definedName>
    <definedName name="__123Graph_AWEEKLY" hidden="1">#REF!</definedName>
    <definedName name="__123Graph_AXRATE" hidden="1">[15]data!$K$125:$K$243</definedName>
    <definedName name="__123Graph_B" hidden="1">'[16]Table 5'!$C$11:$C$11</definedName>
    <definedName name="__123Graph_BBERLGRAP" hidden="1">'[2]Time series'!#REF!</definedName>
    <definedName name="__123Graph_BBKSRESRV" hidden="1">[3]BOG!#REF!</definedName>
    <definedName name="__123Graph_BBSYSASST" hidden="1">[12]interv!$C$38:$K$38</definedName>
    <definedName name="__123Graph_BCATCH1" hidden="1">'[2]Time series'!#REF!</definedName>
    <definedName name="__123Graph_BCBASSETS" hidden="1">[12]interv!$C$35:$K$35</definedName>
    <definedName name="__123Graph_BChart1" hidden="1">'[5]2'!#REF!</definedName>
    <definedName name="__123Graph_BChart2" hidden="1">'[5]2'!#REF!</definedName>
    <definedName name="__123Graph_BChart3" hidden="1">'[5]2'!#REF!</definedName>
    <definedName name="__123Graph_BCONVERG1" hidden="1">'[2]Time series'!#REF!</definedName>
    <definedName name="__123Graph_BCurrent" hidden="1">[17]G!#REF!</definedName>
    <definedName name="__123Graph_BECTOT" hidden="1">#REF!</definedName>
    <definedName name="__123Graph_BERDOLLAR" hidden="1">'[7]ex rate'!$F$36:$AM$36</definedName>
    <definedName name="__123Graph_BERRUBLE" hidden="1">'[7]ex rate'!$F$37:$AM$37</definedName>
    <definedName name="__123Graph_BGFS.1" hidden="1">[8]GFS!$T$9:$V$9</definedName>
    <definedName name="__123Graph_BGFS.3" hidden="1">[8]GFS!$T$15:$V$15</definedName>
    <definedName name="__123Graph_BGRAPH1" hidden="1">[9]T17_T18_MSURC!$E$832:$I$832</definedName>
    <definedName name="__123Graph_BGRAPH2" hidden="1">'[2]Time series'!#REF!</definedName>
    <definedName name="__123Graph_BGRAPH41" hidden="1">'[2]Time series'!#REF!</definedName>
    <definedName name="__123Graph_BIBRD_LEND" hidden="1">[10]WB!$Q$61:$AK$61</definedName>
    <definedName name="__123Graph_BIMPORTS" hidden="1">'[11]CA input'!#REF!</definedName>
    <definedName name="__123Graph_BMONEY" hidden="1">'[13]MonSurv-BC'!#REF!</definedName>
    <definedName name="__123Graph_BMONIMP" hidden="1">[12]monimp!$E$38:$N$38</definedName>
    <definedName name="__123Graph_BMULTVELO" hidden="1">[12]interv!$C$32:$K$32</definedName>
    <definedName name="__123Graph_BPERIB" hidden="1">'[2]Time series'!#REF!</definedName>
    <definedName name="__123Graph_BPIPELINE" hidden="1">[10]BoP!$U$358:$AQ$358</definedName>
    <definedName name="__123Graph_BPRODABSC" hidden="1">'[2]Time series'!#REF!</definedName>
    <definedName name="__123Graph_BPRODABSD" hidden="1">'[2]Time series'!#REF!</definedName>
    <definedName name="__123Graph_BREALRATE" hidden="1">'[7]ex rate'!$F$37:$AU$37</definedName>
    <definedName name="__123Graph_BREER" hidden="1">[10]ER!#REF!</definedName>
    <definedName name="__123Graph_BRESCOV" hidden="1">[12]fiscout!$K$146:$K$166</definedName>
    <definedName name="__123Graph_BRESERVES" hidden="1">[3]BOG!#REF!</definedName>
    <definedName name="__123Graph_BRUBRATE" hidden="1">'[7]ex rate'!$K$31:$AN$31</definedName>
    <definedName name="__123Graph_BSEASON_CASH" hidden="1">'[13]MonSurv-BC'!#REF!</definedName>
    <definedName name="__123Graph_BSEASON_MONEY" hidden="1">'[13]MonSurv-BC'!#REF!</definedName>
    <definedName name="__123Graph_BSEASON_TIME" hidden="1">'[13]MonSurv-BC'!#REF!</definedName>
    <definedName name="__123Graph_BTAX1" hidden="1">[8]TAX!$V$22:$X$22</definedName>
    <definedName name="__123Graph_BTRADECPI" hidden="1">[14]CPI!#REF!</definedName>
    <definedName name="__123Graph_BUSRATE" hidden="1">'[7]ex rate'!$K$30:$AN$30</definedName>
    <definedName name="__123Graph_C" hidden="1">[8]GFS!$T$16:$V$16</definedName>
    <definedName name="__123Graph_CBERLGRAP" hidden="1">'[2]Time series'!#REF!</definedName>
    <definedName name="__123Graph_CBKSRESRV" hidden="1">[3]BOG!#REF!</definedName>
    <definedName name="__123Graph_CBSYSASST" hidden="1">[12]interv!$C$39:$K$39</definedName>
    <definedName name="__123Graph_CCATCH1" hidden="1">'[2]Time series'!#REF!</definedName>
    <definedName name="__123Graph_CChart1" hidden="1">'[5]2'!#REF!</definedName>
    <definedName name="__123Graph_CChart2" hidden="1">'[5]2'!#REF!</definedName>
    <definedName name="__123Graph_CChart3" hidden="1">'[5]2'!#REF!</definedName>
    <definedName name="__123Graph_CCONVERG1" hidden="1">#REF!</definedName>
    <definedName name="__123Graph_CCURRENT" hidden="1">'[18]Dep fonct'!#REF!</definedName>
    <definedName name="__123Graph_CECTOT" hidden="1">#REF!</definedName>
    <definedName name="__123Graph_CGFS.3" hidden="1">[8]GFS!$T$16:$V$16</definedName>
    <definedName name="__123Graph_CGRAPH1" hidden="1">[19]T17_T18_MSURC!$E$834:$I$834</definedName>
    <definedName name="__123Graph_CGRAPH41" hidden="1">'[2]Time series'!#REF!</definedName>
    <definedName name="__123Graph_CGRAPH44" hidden="1">'[2]Time series'!#REF!</definedName>
    <definedName name="__123Graph_CIMPORTS" hidden="1">#REF!</definedName>
    <definedName name="__123Graph_CMONEY" hidden="1">'[13]MonSurv-BC'!#REF!</definedName>
    <definedName name="__123Graph_CPERIA" hidden="1">'[2]Time series'!#REF!</definedName>
    <definedName name="__123Graph_CPERIB" hidden="1">'[2]Time series'!#REF!</definedName>
    <definedName name="__123Graph_CPRODABSC" hidden="1">'[2]Time series'!#REF!</definedName>
    <definedName name="__123Graph_CPRODTRE2" hidden="1">'[2]Time series'!#REF!</definedName>
    <definedName name="__123Graph_CPRODTREND" hidden="1">'[2]Time series'!#REF!</definedName>
    <definedName name="__123Graph_CREER" hidden="1">[10]ER!#REF!</definedName>
    <definedName name="__123Graph_CRESCOV" hidden="1">[12]fiscout!$I$146:$I$166</definedName>
    <definedName name="__123Graph_CRESERVES" hidden="1">[3]BOG!#REF!</definedName>
    <definedName name="__123Graph_CSEASON_CASH" hidden="1">'[13]MonSurv-BC'!#REF!</definedName>
    <definedName name="__123Graph_CSEASON_MONEY" hidden="1">'[13]MonSurv-BC'!#REF!</definedName>
    <definedName name="__123Graph_CSEASON_SIGHT" hidden="1">'[13]MonSurv-BC'!#REF!</definedName>
    <definedName name="__123Graph_CSEASON_TIME" hidden="1">'[13]MonSurv-BC'!#REF!</definedName>
    <definedName name="__123Graph_CTAX1" hidden="1">[8]TAX!$V$23:$X$23</definedName>
    <definedName name="__123Graph_CUTRECHT" hidden="1">'[2]Time series'!#REF!</definedName>
    <definedName name="__123Graph_CXRATE" hidden="1">[15]data!$V$125:$V$243</definedName>
    <definedName name="__123Graph_D" hidden="1">#REF!</definedName>
    <definedName name="__123Graph_DBERLGRAP" hidden="1">'[2]Time series'!#REF!</definedName>
    <definedName name="__123Graph_DCATCH1" hidden="1">'[2]Time series'!#REF!</definedName>
    <definedName name="__123Graph_DChart1" hidden="1">'[5]2'!#REF!</definedName>
    <definedName name="__123Graph_DChart2" hidden="1">'[5]2'!#REF!</definedName>
    <definedName name="__123Graph_DChart3" hidden="1">'[5]2'!#REF!</definedName>
    <definedName name="__123Graph_DCONVERG1" hidden="1">'[2]Time series'!#REF!</definedName>
    <definedName name="__123Graph_DCPI" hidden="1">[14]CPI!#REF!</definedName>
    <definedName name="__123Graph_DCURRENT" hidden="1">'[18]Dep fonct'!#REF!</definedName>
    <definedName name="__123Graph_DECTOT" hidden="1">#REF!</definedName>
    <definedName name="__123Graph_DGRAPH1" hidden="1">[19]T17_T18_MSURC!$E$835:$I$835</definedName>
    <definedName name="__123Graph_DGRAPH41" hidden="1">'[2]Time series'!#REF!</definedName>
    <definedName name="__123Graph_DPERIA" hidden="1">'[2]Time series'!#REF!</definedName>
    <definedName name="__123Graph_DPERIB" hidden="1">'[2]Time series'!#REF!</definedName>
    <definedName name="__123Graph_DPRODABSC" hidden="1">'[2]Time series'!#REF!</definedName>
    <definedName name="__123Graph_DSEASON_MONEY" hidden="1">'[13]MonSurv-BC'!#REF!</definedName>
    <definedName name="__123Graph_DSEASON_SIGHT" hidden="1">'[13]MonSurv-BC'!#REF!</definedName>
    <definedName name="__123Graph_DSEASON_TIME" hidden="1">'[13]MonSurv-BC'!#REF!</definedName>
    <definedName name="__123Graph_DTAX1" hidden="1">[8]TAX!$V$24:$X$24</definedName>
    <definedName name="__123Graph_DTRADECPI" hidden="1">[14]CPI!#REF!</definedName>
    <definedName name="__123Graph_DUTRECHT" hidden="1">'[2]Time series'!#REF!</definedName>
    <definedName name="__123Graph_E" hidden="1">[8]TAX!$V$26:$X$26</definedName>
    <definedName name="__123Graph_EBERLGRAP" hidden="1">'[2]Time series'!#REF!</definedName>
    <definedName name="__123Graph_ECATCH1" hidden="1">#REF!</definedName>
    <definedName name="__123Graph_EChart1" hidden="1">'[5]2'!#REF!</definedName>
    <definedName name="__123Graph_EChart2" hidden="1">'[5]2'!#REF!</definedName>
    <definedName name="__123Graph_EChart3" hidden="1">'[5]2'!#REF!</definedName>
    <definedName name="__123Graph_ECONVERG1" hidden="1">'[2]Time series'!#REF!</definedName>
    <definedName name="__123Graph_ECURRENT" hidden="1">'[18]Dep fonct'!#REF!</definedName>
    <definedName name="__123Graph_EECTOT" hidden="1">#REF!</definedName>
    <definedName name="__123Graph_EGRAPH1" hidden="1">[19]T17_T18_MSURC!$E$837:$I$837</definedName>
    <definedName name="__123Graph_EGRAPH41" hidden="1">'[2]Time series'!#REF!</definedName>
    <definedName name="__123Graph_EPERIA" hidden="1">'[2]Time series'!#REF!</definedName>
    <definedName name="__123Graph_EPRODABSC" hidden="1">'[2]Time series'!#REF!</definedName>
    <definedName name="__123Graph_ESEASON_CASH" hidden="1">'[13]MonSurv-BC'!#REF!</definedName>
    <definedName name="__123Graph_ESEASON_MONEY" hidden="1">'[13]MonSurv-BC'!#REF!</definedName>
    <definedName name="__123Graph_ESEASON_TIME" hidden="1">'[13]MonSurv-BC'!#REF!</definedName>
    <definedName name="__123Graph_ETAX1" hidden="1">[8]TAX!$V$26:$X$26</definedName>
    <definedName name="__123Graph_F" hidden="1">'[20]Table SR'!#REF!</definedName>
    <definedName name="__123Graph_FBERLGRAP" hidden="1">'[2]Time series'!#REF!</definedName>
    <definedName name="__123Graph_FChart1" hidden="1">'[5]2'!#REF!</definedName>
    <definedName name="__123Graph_FChart2" hidden="1">'[5]2'!#REF!</definedName>
    <definedName name="__123Graph_FChart3" hidden="1">'[5]2'!#REF!</definedName>
    <definedName name="__123Graph_FCurrent" hidden="1">'[5]2'!#REF!</definedName>
    <definedName name="__123Graph_FGRAPH1" hidden="1">[19]T17_T18_MSURC!$E$838:$I$838</definedName>
    <definedName name="__123Graph_FGRAPH41" hidden="1">'[2]Time series'!#REF!</definedName>
    <definedName name="__123Graph_FPRODABSC" hidden="1">'[2]Time series'!#REF!</definedName>
    <definedName name="__123Graph_X" hidden="1">#REF!</definedName>
    <definedName name="__123Graph_XBKSRESRV" hidden="1">[3]BOG!#REF!</definedName>
    <definedName name="__123Graph_XChart1" hidden="1">'[21]Summary BOP'!#REF!</definedName>
    <definedName name="__123Graph_XCREDIT" hidden="1">'[13]MonSurv-BC'!#REF!</definedName>
    <definedName name="__123Graph_XCurrent" hidden="1">[6]CPIINDEX!$B$263:$B$310</definedName>
    <definedName name="__123Graph_XECTOT" hidden="1">#REF!</definedName>
    <definedName name="__123Graph_XERDOLLAR" hidden="1">'[7]ex rate'!$F$15:$AM$15</definedName>
    <definedName name="__123Graph_XERRUBLE" hidden="1">'[7]ex rate'!$F$15:$AM$15</definedName>
    <definedName name="__123Graph_XGFS.1" hidden="1">[8]GFS!$T$6:$V$6</definedName>
    <definedName name="__123Graph_XGFS.3" hidden="1">[8]GFS!$T$6:$V$6</definedName>
    <definedName name="__123Graph_XGRAPH1" hidden="1">[19]T17_T18_MSURC!$E$829:$I$829</definedName>
    <definedName name="__123Graph_XIBRD_LEND" hidden="1">[10]WB!$Q$9:$AK$9</definedName>
    <definedName name="__123Graph_XIMPORTS" hidden="1">'[11]CA input'!#REF!</definedName>
    <definedName name="__123Graph_XRUBRATE" hidden="1">'[7]ex rate'!$K$15:$AN$15</definedName>
    <definedName name="__123Graph_XTAX1" hidden="1">[8]TAX!$V$4:$X$4</definedName>
    <definedName name="__123Graph_XUSRATE" hidden="1">'[7]ex rate'!$K$15:$AN$15</definedName>
    <definedName name="__123Graph_XXRATE" hidden="1">[15]data!$AE$124:$AE$242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de" hidden="1">'[22]Time series'!#REF!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key2" hidden="1">'[23]CROSS-BEAL'!#REF!</definedName>
    <definedName name="_1___123Graph_AChart_1A" hidden="1">[6]CPIINDEX!$O$263:$O$310</definedName>
    <definedName name="_1__123Graph_AChart_1A" hidden="1">[24]CPIINDEX!$O$263:$O$310</definedName>
    <definedName name="_10___123Graph_XChart_3A" hidden="1">[6]CPIINDEX!$B$203:$B$310</definedName>
    <definedName name="_10__123Graph_BChart_1A" hidden="1">[25]CPIINDEX!$S$263:$S$310</definedName>
    <definedName name="_10__123Graph_BCHART_2" hidden="1">[26]A!$C$36:$AJ$36</definedName>
    <definedName name="_10__123Graph_CCHART_2" hidden="1">[26]A!$C$38:$AJ$38</definedName>
    <definedName name="_103__123Graph_BSEIGNOR" hidden="1">[27]seignior!#REF!</definedName>
    <definedName name="_104__123Graph_BWB_ADJ_PRJ" hidden="1">[10]WB!$Q$257:$AK$257</definedName>
    <definedName name="_105__123Graph_CMIMPMA_0" hidden="1">#REF!</definedName>
    <definedName name="_11___123Graph_XChart_4A" hidden="1">[6]CPIINDEX!$B$239:$B$298</definedName>
    <definedName name="_11__123Graph_AWB_ADJ_PRJ" hidden="1">[28]WB!$Q$255:$AK$255</definedName>
    <definedName name="_11__123Graph_XCHART_1" hidden="1">[26]A!$C$5:$AJ$5</definedName>
    <definedName name="_11_0ju" hidden="1">#REF!</definedName>
    <definedName name="_116__123Graph_DGROWTH_CPI" hidden="1">[29]Data!#REF!</definedName>
    <definedName name="_117__123Graph_DMIMPMA_1" hidden="1">#REF!</definedName>
    <definedName name="_118__123Graph_EMIMPMA_0" hidden="1">#REF!</definedName>
    <definedName name="_119__123Graph_EMIMPMA_1" hidden="1">#REF!</definedName>
    <definedName name="_12__123Graph_AWB_ADJ_PRJ" hidden="1">[28]WB!$Q$255:$AK$255</definedName>
    <definedName name="_12__123Graph_BCHART_1" hidden="1">[26]A!$C$28:$AJ$28</definedName>
    <definedName name="_12__123Graph_CCHART_1" hidden="1">[26]A!$C$24:$AJ$24</definedName>
    <definedName name="_12__123Graph_XChart_1A" hidden="1">[24]CPIINDEX!$B$263:$B$310</definedName>
    <definedName name="_12__123Graph_XCHART_2" hidden="1">[26]A!$C$39:$AJ$39</definedName>
    <definedName name="_120__123Graph_FMIMPMA_0" hidden="1">#REF!</definedName>
    <definedName name="_121__123Graph_XCHART_2" hidden="1">[30]IPC1988!$A$176:$A$182</definedName>
    <definedName name="_122__123Graph_XMIMPMA_0" hidden="1">#REF!</definedName>
    <definedName name="_123__123Graph_XR_BMONEY" hidden="1">#REF!</definedName>
    <definedName name="_1234graph_b" hidden="1">[31]GFS!$T$15:$V$15</definedName>
    <definedName name="_123Graph_A1" hidden="1">#REF!</definedName>
    <definedName name="_123graph_b" hidden="1">[32]A!#REF!</definedName>
    <definedName name="_123graph_bgfs.3" hidden="1">[31]GFS!$T$15:$V$15</definedName>
    <definedName name="_123Graph_BGFS.4" hidden="1">[31]GFS!$T$15:$V$15</definedName>
    <definedName name="_123GRAPH_BTAX1" hidden="1">[31]TAX!$V$22:$X$22</definedName>
    <definedName name="_123GRAPH_C" hidden="1">[31]GFS!$T$16:$V$16</definedName>
    <definedName name="_123GRAPH_CGFS.3" hidden="1">[31]GFS!$T$16:$V$16</definedName>
    <definedName name="_123Graph_CTAX1" hidden="1">[31]TAX!$V$23:$X$23</definedName>
    <definedName name="_123GRAPH_CTAX2" hidden="1">[31]TAX!$V$23:$X$23</definedName>
    <definedName name="_123GRAPH_D" hidden="1">[31]TAX!$V$24:$X$24</definedName>
    <definedName name="_123GRAPH_DTAX1" hidden="1">[31]TAX!$V$24:$X$24</definedName>
    <definedName name="_123Graph_E" hidden="1">[31]TAX!$V$26:$X$26</definedName>
    <definedName name="_123GRAPH_ETAX2" hidden="1">[31]TAX!$V$26:$X$26</definedName>
    <definedName name="_123GRAPH_F" hidden="1">[31]TAX!$V$26:$X$26</definedName>
    <definedName name="_123GRAPH_K" hidden="1">[31]TAX!$V$24:$X$24</definedName>
    <definedName name="_123GRAPH_X" hidden="1">[31]GFS!$T$6:$V$6</definedName>
    <definedName name="_123GRAPH_XGFS.1" hidden="1">[31]GFS!$T$6:$V$6</definedName>
    <definedName name="_123GRAPH_XGFS.3" hidden="1">[31]GFS!$T$6:$V$6</definedName>
    <definedName name="_123gRAPH_XTAX1" hidden="1">[31]TAX!$V$4:$X$4</definedName>
    <definedName name="_123GRAPH_XTAX2" hidden="1">[31]TAX!$V$4:$X$4</definedName>
    <definedName name="_12no" hidden="1">'[18]Dep fonct'!#REF!</definedName>
    <definedName name="_13__123Graph_BCHART_1" hidden="1">[26]A!$C$28:$AJ$28</definedName>
    <definedName name="_13__123Graph_BCHART_2" hidden="1">[26]A!$C$36:$AJ$36</definedName>
    <definedName name="_13__123Graph_CCHART_2" hidden="1">[26]A!$C$38:$AJ$38</definedName>
    <definedName name="_13__123Graph_XChart_2A" hidden="1">[24]CPIINDEX!$B$203:$B$310</definedName>
    <definedName name="_134__123Graph_XREALEX_WAGE" hidden="1">[33]PRIVATE!#REF!</definedName>
    <definedName name="_14__123Graph_BCHART_2" hidden="1">[26]A!$C$36:$AJ$36</definedName>
    <definedName name="_14__123Graph_BWB_ADJ_PRJ" hidden="1">[28]WB!$Q$257:$AK$257</definedName>
    <definedName name="_14__123Graph_XCHART_1" hidden="1">[26]A!$C$5:$AJ$5</definedName>
    <definedName name="_14__123Graph_XChart_3A" hidden="1">[24]CPIINDEX!$B$203:$B$310</definedName>
    <definedName name="_15__123Graph_CCHART_1" hidden="1">[26]A!$C$24:$AJ$24</definedName>
    <definedName name="_15__123Graph_XCHART_2" hidden="1">[26]A!$C$39:$AJ$39</definedName>
    <definedName name="_15__123Graph_XChart_4A" hidden="1">[24]CPIINDEX!$B$239:$B$298</definedName>
    <definedName name="_16__123Graph_CCHART_2" hidden="1">[26]A!$C$38:$AJ$38</definedName>
    <definedName name="_165_0ju" hidden="1">#REF!</definedName>
    <definedName name="_17__123Graph_XCHART_1" hidden="1">[26]A!$C$5:$AJ$5</definedName>
    <definedName name="_18__123Graph_XChart_1A" hidden="1">[25]CPIINDEX!$B$263:$B$310</definedName>
    <definedName name="_18__123Graph_XCHART_2" hidden="1">[26]A!$C$39:$AJ$39</definedName>
    <definedName name="_2___123Graph_AChart_2A" hidden="1">[6]CPIINDEX!$K$203:$K$304</definedName>
    <definedName name="_2__123Graph_AChart_1A" hidden="1">[25]CPIINDEX!$O$263:$O$310</definedName>
    <definedName name="_2__123Graph_AChart_2A" hidden="1">[24]CPIINDEX!$K$203:$K$304</definedName>
    <definedName name="_2__123Graph_ACHART_8" hidden="1">#REF!</definedName>
    <definedName name="_2__123Graph_BCHART_1A" hidden="1">[15]data!$K$13:$K$91</definedName>
    <definedName name="_20__123Graph_BWB_ADJ_PRJ" hidden="1">[28]WB!$Q$257:$AK$257</definedName>
    <definedName name="_20__123Graph_XChart_2A" hidden="1">[25]CPIINDEX!$B$203:$B$310</definedName>
    <definedName name="_21__123Graph_BWB_ADJ_PRJ" hidden="1">[28]WB!$Q$257:$AK$257</definedName>
    <definedName name="_21__123Graph_CCHART_1" hidden="1">[26]A!$C$24:$AJ$24</definedName>
    <definedName name="_22__123Graph_CCHART_1" hidden="1">[26]A!$C$24:$AJ$24</definedName>
    <definedName name="_22__123Graph_CCHART_2" hidden="1">[26]A!$C$38:$AJ$38</definedName>
    <definedName name="_22__123Graph_XChart_3A" hidden="1">[25]CPIINDEX!$B$203:$B$310</definedName>
    <definedName name="_23__123Graph_CCHART_2" hidden="1">[26]A!$C$38:$AJ$38</definedName>
    <definedName name="_23__123Graph_XCHART_1" hidden="1">[26]A!$C$5:$AJ$5</definedName>
    <definedName name="_24__123Graph_ACHART_1" hidden="1">[30]IPC1988!$C$176:$C$182</definedName>
    <definedName name="_24__123Graph_XCHART_1" hidden="1">[26]A!$C$5:$AJ$5</definedName>
    <definedName name="_24__123Graph_XCHART_2" hidden="1">[26]A!$C$39:$AJ$39</definedName>
    <definedName name="_24__123Graph_XChart_4A" hidden="1">[25]CPIINDEX!$B$239:$B$298</definedName>
    <definedName name="_25__123Graph_ACHART_2" hidden="1">[30]IPC1988!$B$176:$B$182</definedName>
    <definedName name="_25__123Graph_XCHART_2" hidden="1">[26]A!$C$39:$AJ$39</definedName>
    <definedName name="_3___123Graph_AChart_3A" hidden="1">[6]CPIINDEX!$O$203:$O$304</definedName>
    <definedName name="_3__123Graph_ACHART_1" hidden="1">[26]A!$C$31:$AJ$31</definedName>
    <definedName name="_3__123Graph_AChart_3A" hidden="1">[24]CPIINDEX!$O$203:$O$304</definedName>
    <definedName name="_3__123Graph_AGROWTH_CPI" hidden="1">[34]Data!#REF!</definedName>
    <definedName name="_3__123Graph_BCHART_8" hidden="1">#REF!</definedName>
    <definedName name="_3__123Graph_XCHART_1A" hidden="1">[15]data!$B$13:$B$91</definedName>
    <definedName name="_37__123Graph_ACPI_ER_LOG" hidden="1">[35]ER!#REF!</definedName>
    <definedName name="_4___123Graph_AChart_4A" hidden="1">[6]CPIINDEX!$O$239:$O$298</definedName>
    <definedName name="_4__123Graph_ACHART_1" hidden="1">[26]A!$C$31:$AJ$31</definedName>
    <definedName name="_4__123Graph_ACHART_2" hidden="1">[26]A!$C$31:$AJ$31</definedName>
    <definedName name="_4__123Graph_AChart_2A" hidden="1">[25]CPIINDEX!$K$203:$K$304</definedName>
    <definedName name="_4__123Graph_AChart_4A" hidden="1">[24]CPIINDEX!$O$239:$O$298</definedName>
    <definedName name="_4__123Graph_CCHART_8" hidden="1">#REF!</definedName>
    <definedName name="_48__123Graph_AGROWTH_CPI" hidden="1">[29]Data!#REF!</definedName>
    <definedName name="_49__123Graph_AIBA_IBRD" hidden="1">[10]WB!$Q$62:$AK$62</definedName>
    <definedName name="_5___123Graph_BChart_1A" hidden="1">[6]CPIINDEX!$S$263:$S$310</definedName>
    <definedName name="_5__123Graph_ACHART_2" hidden="1">[26]A!$C$31:$AJ$31</definedName>
    <definedName name="_5__123Graph_BChart_1A" hidden="1">[24]CPIINDEX!$S$263:$S$310</definedName>
    <definedName name="_5__123Graph_DCHART_8" hidden="1">#REF!</definedName>
    <definedName name="_50__123Graph_AINVENT_SALES" hidden="1">#REF!</definedName>
    <definedName name="_51__123Graph_AMIMPMA_1" hidden="1">#REF!</definedName>
    <definedName name="_52__123Graph_ANDA_OIN" hidden="1">#REF!</definedName>
    <definedName name="_53__123Graph_AR_BMONEY" hidden="1">#REF!</definedName>
    <definedName name="_6___123Graph_BChart_3A" hidden="1">[6]CPIINDEX!#REF!</definedName>
    <definedName name="_6__123Graph_AChart_3A" hidden="1">[25]CPIINDEX!$O$203:$O$304</definedName>
    <definedName name="_6__123Graph_AIBA_IBRD" hidden="1">[28]WB!$Q$62:$AK$62</definedName>
    <definedName name="_6__123Graph_BCHART_1" hidden="1">[26]A!$C$28:$AJ$28</definedName>
    <definedName name="_6__123Graph_DGROWTH_CPI" hidden="1">[34]Data!#REF!</definedName>
    <definedName name="_6__123Graph_XCHART_8" hidden="1">#REF!</definedName>
    <definedName name="_64__123Graph_ASEIGNOR" hidden="1">[27]seignior!#REF!</definedName>
    <definedName name="_65__123Graph_AWB_ADJ_PRJ" hidden="1">[10]WB!$Q$255:$AK$255</definedName>
    <definedName name="_66__123Graph_BCHART_1" hidden="1">[30]IPC1988!$E$176:$E$182</definedName>
    <definedName name="_67__123Graph_BCHART_2" hidden="1">[30]IPC1988!$D$176:$D$182</definedName>
    <definedName name="_7___123Graph_BChart_4A" hidden="1">[6]CPIINDEX!#REF!</definedName>
    <definedName name="_7__123Graph_BCHART_2" hidden="1">[26]A!$C$36:$AJ$36</definedName>
    <definedName name="_7__123Graph_XREALEX_WAGE" hidden="1">[36]PRIVATE!#REF!</definedName>
    <definedName name="_79__123Graph_BCPI_ER_LOG" hidden="1">[35]ER!#REF!</definedName>
    <definedName name="_8___123Graph_XChart_1A" hidden="1">[6]CPIINDEX!$B$263:$B$310</definedName>
    <definedName name="_8__123Graph_AChart_4A" hidden="1">[25]CPIINDEX!$O$239:$O$298</definedName>
    <definedName name="_8__123Graph_AIBA_IBRD" hidden="1">[28]WB!$Q$62:$AK$62</definedName>
    <definedName name="_8__123Graph_AWB_ADJ_PRJ" hidden="1">[28]WB!$Q$255:$AK$255</definedName>
    <definedName name="_8__123Graph_BCHART_1" hidden="1">[26]A!$C$28:$AJ$28</definedName>
    <definedName name="_9___123Graph_XChart_2A" hidden="1">[6]CPIINDEX!$B$203:$B$310</definedName>
    <definedName name="_9__123Graph_BCHART_1" hidden="1">[26]A!$C$28:$AJ$28</definedName>
    <definedName name="_9__123Graph_BCHART_2" hidden="1">[26]A!$C$36:$AJ$36</definedName>
    <definedName name="_9__123Graph_CCHART_1" hidden="1">[26]A!$C$24:$AJ$24</definedName>
    <definedName name="_90__123Graph_BIBA_IBRD" hidden="1">[35]WB!#REF!</definedName>
    <definedName name="_91__123Graph_BNDA_OIN" hidden="1">#REF!</definedName>
    <definedName name="_92__123Graph_BR_BMONEY" hidden="1">#REF!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UniqueIdentifier" hidden="1">"'611f1fb8-c223-48c7-bca5-898713a7b5eb'"</definedName>
    <definedName name="_AMO_XmlVersion" hidden="1">"'1'"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ist_Bin" hidden="1">#REF!</definedName>
    <definedName name="_Dist_Values" hidden="1">#REF!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ill" hidden="1">#REF!</definedName>
    <definedName name="_Fill1" hidden="1">#REF!</definedName>
    <definedName name="_Filler" hidden="1">[37]A!$A$43:$A$598</definedName>
    <definedName name="_FILLL" hidden="1">[38]Fund_Credit!#REF!</definedName>
    <definedName name="_filterd" hidden="1">[39]C!$P$428:$T$428</definedName>
    <definedName name="_xlnm._FilterDatabase" hidden="1">[40]C!$P$428:$T$428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i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Regression_Int" hidden="1">1</definedName>
    <definedName name="_Regression_Out" hidden="1">[41]C!$AK$18:$AK$18</definedName>
    <definedName name="_Regression_X" hidden="1">[41]C!$AK$11:$AU$11</definedName>
    <definedName name="_Regression_Y" hidden="1">[41]C!$AK$10:$AU$10</definedName>
    <definedName name="_Sort" hidden="1">#REF!</definedName>
    <definedName name="_SRT11" hidden="1">{"Minpmon",#N/A,FALSE,"Monthinput"}</definedName>
    <definedName name="_ty" hidden="1">'[22]Time series'!#REF!</definedName>
    <definedName name="a" hidden="1">#REF!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aaa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"C:\ncux\bud\rms_inv.mdb"</definedName>
    <definedName name="ACwvu.PLA1." hidden="1">'[42]COP FED'!#REF!</definedName>
    <definedName name="ACwvu.PLA2." hidden="1">'[42]COP FED'!$A$1:$N$49</definedName>
    <definedName name="ACwvu.Print." hidden="1">[43]Med!#REF!</definedName>
    <definedName name="AlgeriaCCS1" hidden="1">#REF!</definedName>
    <definedName name="anscount" hidden="1">1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s" hidden="1">{"TRADE_COMP",#N/A,FALSE,"TAB23APP";"BOP",#N/A,FALSE,"TAB6";"DOT",#N/A,FALSE,"TAB24APP";"EXTDEBT",#N/A,FALSE,"TAB25APP"}</definedName>
    <definedName name="asd" hidden="1">{"Riqfin97",#N/A,FALSE,"Tran";"Riqfinpro",#N/A,FALSE,"Tran"}</definedName>
    <definedName name="asdasd" hidden="1">{"Riqfin97",#N/A,FALSE,"Tran";"Riqfinpro",#N/A,FALSE,"Tran"}</definedName>
    <definedName name="asdasdad" hidden="1">{"Riqfin97",#N/A,FALSE,"Tran";"Riqfinpro",#N/A,FALSE,"Tran"}</definedName>
    <definedName name="asdasdadad" hidden="1">{"Riqfin97",#N/A,FALSE,"Tran";"Riqfinpro",#N/A,FALSE,"Tran"}</definedName>
    <definedName name="asdf" hidden="1">{"BOP_TAB",#N/A,FALSE,"N";"MIDTERM_TAB",#N/A,FALSE,"O"}</definedName>
    <definedName name="asdfsd" hidden="1">[32]A!#REF!</definedName>
    <definedName name="ase" hidden="1">{"Minpmon",#N/A,FALSE,"Monthinput"}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b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bb" hidden="1">{"Riqfin97",#N/A,FALSE,"Tran";"Riqfinpro",#N/A,FALSE,"Tran"}</definedName>
    <definedName name="bbbb" hidden="1">{"Minpmon",#N/A,FALSE,"Monthinput"}</definedName>
    <definedName name="bbbbb" hidden="1">{"Riqfin97",#N/A,FALSE,"Tran";"Riqfinpro",#N/A,FALSE,"Tran"}</definedName>
    <definedName name="bfftsy" hidden="1">[10]ER!#REF!</definedName>
    <definedName name="bfsdhtr" hidden="1">[10]WB!#REF!</definedName>
    <definedName name="bg" hidden="1">{"Tab1",#N/A,FALSE,"P";"Tab2",#N/A,FALSE,"P"}</definedName>
    <definedName name="BLPH1" hidden="1">'[44]Ex rate bloom'!$A$4</definedName>
    <definedName name="BLPH10" hidden="1">#REF!</definedName>
    <definedName name="BLPH100" hidden="1">[45]SpotExchangeRates!#REF!</definedName>
    <definedName name="BLPH101" hidden="1">[45]SpotExchangeRates!#REF!</definedName>
    <definedName name="BLPH102" hidden="1">[45]SpotExchangeRates!#REF!</definedName>
    <definedName name="BLPH103" hidden="1">[45]SpotExchangeRates!#REF!</definedName>
    <definedName name="BLPH104" hidden="1">[45]SpotExchangeRates!#REF!</definedName>
    <definedName name="BLPH105" hidden="1">[45]SpotExchangeRates!#REF!</definedName>
    <definedName name="BLPH106" hidden="1">[45]SpotExchangeRates!#REF!</definedName>
    <definedName name="BLPH107" hidden="1">[45]SpotExchangeRates!#REF!</definedName>
    <definedName name="BLPH108" hidden="1">[45]SpotExchangeRates!#REF!</definedName>
    <definedName name="BLPH109" hidden="1">[45]SpotExchangeRates!#REF!</definedName>
    <definedName name="BLPH110" hidden="1">[45]SpotExchangeRates!#REF!</definedName>
    <definedName name="BLPH111" hidden="1">[45]SpotExchangeRates!#REF!</definedName>
    <definedName name="BLPH112" hidden="1">[45]SpotExchangeRates!#REF!</definedName>
    <definedName name="BLPH113" hidden="1">[45]SpotExchangeRates!#REF!</definedName>
    <definedName name="BLPH114" hidden="1">[45]SpotExchangeRates!#REF!</definedName>
    <definedName name="BLPH115" hidden="1">[45]SpotExchangeRates!#REF!</definedName>
    <definedName name="BLPH116" hidden="1">[45]SpotExchangeRates!#REF!</definedName>
    <definedName name="BLPH117" hidden="1">[45]SpotExchangeRates!#REF!</definedName>
    <definedName name="BLPH118" hidden="1">[45]SpotExchangeRates!#REF!</definedName>
    <definedName name="BLPH119" hidden="1">[45]SpotExchangeRates!#REF!</definedName>
    <definedName name="BLPH12" hidden="1">#REF!</definedName>
    <definedName name="BLPH120" hidden="1">[45]SpotExchangeRates!#REF!</definedName>
    <definedName name="BLPH121" hidden="1">[45]SpotExchangeRates!#REF!</definedName>
    <definedName name="BLPH122" hidden="1">[45]SpotExchangeRates!#REF!</definedName>
    <definedName name="BLPH123" hidden="1">[45]SpotExchangeRates!#REF!</definedName>
    <definedName name="BLPH124" hidden="1">[45]SpotExchangeRates!#REF!</definedName>
    <definedName name="BLPH125" hidden="1">[45]SpotExchangeRates!#REF!</definedName>
    <definedName name="BLPH126" hidden="1">[45]SpotExchangeRates!#REF!</definedName>
    <definedName name="BLPH127" hidden="1">[45]SpotExchangeRates!#REF!</definedName>
    <definedName name="BLPH128" hidden="1">[45]SpotExchangeRates!#REF!</definedName>
    <definedName name="BLPH129" hidden="1">[45]SpotExchangeRates!#REF!</definedName>
    <definedName name="BLPH13" hidden="1">#REF!</definedName>
    <definedName name="BLPH130" hidden="1">[45]SpotExchangeRates!#REF!</definedName>
    <definedName name="BLPH131" hidden="1">[45]SpotExchangeRates!#REF!</definedName>
    <definedName name="BLPH132" hidden="1">[45]SpotExchangeRates!#REF!</definedName>
    <definedName name="BLPH133" hidden="1">[45]SpotExchangeRates!#REF!</definedName>
    <definedName name="BLPH134" hidden="1">[45]SpotExchangeRates!#REF!</definedName>
    <definedName name="BLPH135" hidden="1">[45]SpotExchangeRates!#REF!</definedName>
    <definedName name="BLPH136" hidden="1">[45]SpotExchangeRates!#REF!</definedName>
    <definedName name="BLPH137" hidden="1">[45]SpotExchangeRates!#REF!</definedName>
    <definedName name="BLPH138" hidden="1">[45]SpotExchangeRates!#REF!</definedName>
    <definedName name="BLPH139" hidden="1">[45]SpotExchangeRates!#REF!</definedName>
    <definedName name="BLPH14" hidden="1">[46]Raw_1!#REF!</definedName>
    <definedName name="BLPH140" hidden="1">[45]SpotExchangeRates!#REF!</definedName>
    <definedName name="BLPH141" hidden="1">[45]SpotExchangeRates!#REF!</definedName>
    <definedName name="BLPH142" hidden="1">[45]SpotExchangeRates!#REF!</definedName>
    <definedName name="BLPH143" hidden="1">[45]SpotExchangeRates!#REF!</definedName>
    <definedName name="BLPH144" hidden="1">[45]SpotExchangeRates!#REF!</definedName>
    <definedName name="BLPH145" hidden="1">[45]SpotExchangeRates!#REF!</definedName>
    <definedName name="BLPH146" hidden="1">[45]SpotExchangeRates!#REF!</definedName>
    <definedName name="BLPH147" hidden="1">[45]SpotExchangeRates!#REF!</definedName>
    <definedName name="BLPH148" hidden="1">[45]SpotExchangeRates!#REF!</definedName>
    <definedName name="BLPH149" hidden="1">[45]SpotExchangeRates!#REF!</definedName>
    <definedName name="BLPH15" hidden="1">[45]SpotExchangeRates!#REF!</definedName>
    <definedName name="BLPH150" hidden="1">[45]SpotExchangeRates!#REF!</definedName>
    <definedName name="BLPH151" hidden="1">[45]SpotExchangeRates!#REF!</definedName>
    <definedName name="BLPH152" hidden="1">[45]SpotExchangeRates!#REF!</definedName>
    <definedName name="BLPH153" hidden="1">[45]SpotExchangeRates!#REF!</definedName>
    <definedName name="BLPH154" hidden="1">[45]SpotExchangeRates!#REF!</definedName>
    <definedName name="BLPH155" hidden="1">[45]SpotExchangeRates!#REF!</definedName>
    <definedName name="BLPH156" hidden="1">[45]SpotExchangeRates!#REF!</definedName>
    <definedName name="BLPH157" hidden="1">[45]SpotExchangeRates!#REF!</definedName>
    <definedName name="BLPH158" hidden="1">[45]SpotExchangeRates!#REF!</definedName>
    <definedName name="BLPH159" hidden="1">[45]SpotExchangeRates!#REF!</definedName>
    <definedName name="BLPH16" hidden="1">[45]SpotExchangeRates!#REF!</definedName>
    <definedName name="BLPH160" hidden="1">[45]SpotExchangeRates!#REF!</definedName>
    <definedName name="BLPH161" hidden="1">[45]SpotExchangeRates!#REF!</definedName>
    <definedName name="BLPH162" hidden="1">[45]SpotExchangeRates!#REF!</definedName>
    <definedName name="BLPH163" hidden="1">[45]SpotExchangeRates!#REF!</definedName>
    <definedName name="BLPH164" hidden="1">[45]StockMarketIndices!#REF!</definedName>
    <definedName name="BLPH165" hidden="1">[45]StockMarketIndices!#REF!</definedName>
    <definedName name="BLPH166" hidden="1">[45]StockMarketIndices!$J$7</definedName>
    <definedName name="BLPH167" hidden="1">[45]StockMarketIndices!$I$7</definedName>
    <definedName name="BLPH168" hidden="1">[45]StockMarketIndices!$H$7</definedName>
    <definedName name="BLPH169" hidden="1">[45]StockMarketIndices!#REF!</definedName>
    <definedName name="BLPH17" hidden="1">[45]SpotExchangeRates!#REF!</definedName>
    <definedName name="BLPH170" hidden="1">[45]StockMarketIndices!#REF!</definedName>
    <definedName name="BLPH171" hidden="1">[45]StockMarketIndices!$G$7</definedName>
    <definedName name="BLPH172" hidden="1">[45]StockMarketIndices!$F$7</definedName>
    <definedName name="BLPH173" hidden="1">[45]StockMarketIndices!#REF!</definedName>
    <definedName name="BLPH174" hidden="1">[45]StockMarketIndices!$E$7</definedName>
    <definedName name="BLPH175" hidden="1">[45]StockMarketIndices!#REF!</definedName>
    <definedName name="BLPH176" hidden="1">[45]StockMarketIndices!$D$7</definedName>
    <definedName name="BLPH177" hidden="1">[45]StockMarketIndices!$B$7</definedName>
    <definedName name="BLPH18" hidden="1">[45]SpotExchangeRates!#REF!</definedName>
    <definedName name="BLPH19" hidden="1">[45]SpotExchangeRates!#REF!</definedName>
    <definedName name="BLPH2" hidden="1">'[44]Ex rate bloom'!$D$4</definedName>
    <definedName name="BLPH20" hidden="1">[45]SpotExchangeRates!#REF!</definedName>
    <definedName name="BLPH20023" hidden="1">#REF!</definedName>
    <definedName name="BLPH21" hidden="1">[45]SpotExchangeRates!#REF!</definedName>
    <definedName name="BLPH22" hidden="1">[45]SpotExchangeRates!#REF!</definedName>
    <definedName name="BLPH23" hidden="1">[45]SpotExchangeRates!#REF!</definedName>
    <definedName name="BLPH24" hidden="1">[45]SpotExchangeRates!#REF!</definedName>
    <definedName name="BLPH25" hidden="1">[45]SpotExchangeRates!#REF!</definedName>
    <definedName name="BLPH26" hidden="1">[45]SpotExchangeRates!#REF!</definedName>
    <definedName name="BLPH27" hidden="1">[45]SpotExchangeRates!#REF!</definedName>
    <definedName name="BLPH28" hidden="1">[45]SpotExchangeRates!#REF!</definedName>
    <definedName name="BLPH29" hidden="1">[45]SpotExchangeRates!#REF!</definedName>
    <definedName name="BLPH3" hidden="1">'[44]Ex rate bloom'!$G$4</definedName>
    <definedName name="BLPH30" hidden="1">[45]SpotExchangeRates!#REF!</definedName>
    <definedName name="BLPH31" hidden="1">[45]SpotExchangeRates!#REF!</definedName>
    <definedName name="BLPH32" hidden="1">[45]SpotExchangeRates!#REF!</definedName>
    <definedName name="BLPH33" hidden="1">[45]SpotExchangeRates!#REF!</definedName>
    <definedName name="BLPH34" hidden="1">[45]SpotExchangeRates!#REF!</definedName>
    <definedName name="BLPH35" hidden="1">[45]SpotExchangeRates!#REF!</definedName>
    <definedName name="BLPH36" hidden="1">[45]SpotExchangeRates!#REF!</definedName>
    <definedName name="BLPH37" hidden="1">[45]SpotExchangeRates!#REF!</definedName>
    <definedName name="BLPH38" hidden="1">[45]SpotExchangeRates!#REF!</definedName>
    <definedName name="BLPH39" hidden="1">[45]SpotExchangeRates!#REF!</definedName>
    <definedName name="BLPH4" hidden="1">'[44]Ex rate bloom'!$J$4</definedName>
    <definedName name="BLPH40" hidden="1">[45]SpotExchangeRates!#REF!</definedName>
    <definedName name="BLPH40000004" hidden="1">[47]SPOTS!$A$7</definedName>
    <definedName name="BLPH40000007" hidden="1">[47]SPOTS!$B$7</definedName>
    <definedName name="BLPH40000008" hidden="1">[47]SPOTS!$B$8</definedName>
    <definedName name="BLPH40000009" hidden="1">[47]SPOTS!$B$9</definedName>
    <definedName name="BLPH4000002" hidden="1">[48]embi_day!#REF!</definedName>
    <definedName name="BLPH40000026" hidden="1">[47]FUTURES!$I$18</definedName>
    <definedName name="BLPH40000027" hidden="1">[47]FUTURES!$I$21</definedName>
    <definedName name="BLPH40000028" hidden="1">[47]FUTURES!$I$22</definedName>
    <definedName name="BLPH4000003" hidden="1">[48]embi_day!#REF!</definedName>
    <definedName name="BLPH40000036" hidden="1">[47]FUTURES!$H$6</definedName>
    <definedName name="BLPH4000004" hidden="1">[48]embi_day!#REF!</definedName>
    <definedName name="BLPH4000005" hidden="1">[48]embi_day!#REF!</definedName>
    <definedName name="BLPH40000050" hidden="1">[47]FUTURES!$I$6</definedName>
    <definedName name="BLPH40000058" hidden="1">[47]FUTURES!$H$23</definedName>
    <definedName name="BLPH40000059" hidden="1">[47]SPOTS!$D$7</definedName>
    <definedName name="BLPH4000006" hidden="1">[48]embi_day!#REF!</definedName>
    <definedName name="BLPH40000060" hidden="1">[47]SPOTS!$F$7</definedName>
    <definedName name="BLPH40000061" hidden="1">[47]SPOTS!$H$7</definedName>
    <definedName name="BLPH40000062" hidden="1">[47]FUTURES!$H$17</definedName>
    <definedName name="BLPH40000063" hidden="1">[47]FUTURES!$H$16</definedName>
    <definedName name="BLPH40000064" hidden="1">[47]FUTURES!$H$15</definedName>
    <definedName name="BLPH40000065" hidden="1">[47]FUTURES!$H$14</definedName>
    <definedName name="BLPH40000066" hidden="1">[47]FUTURES!$H$13</definedName>
    <definedName name="BLPH40000067" hidden="1">[47]FUTURES!$H$12</definedName>
    <definedName name="BLPH40000068" hidden="1">[47]FUTURES!$H$11</definedName>
    <definedName name="BLPH40000069" hidden="1">[47]FUTURES!$H$10</definedName>
    <definedName name="BLPH4000007" hidden="1">[48]embi_day!#REF!</definedName>
    <definedName name="BLPH40000070" hidden="1">[47]FUTURES!$H$9</definedName>
    <definedName name="BLPH40000071" hidden="1">[47]FUTURES!$H$7</definedName>
    <definedName name="BLPH40000073" hidden="1">[47]FUTURES!$I$9</definedName>
    <definedName name="BLPH40000074" hidden="1">[47]FUTURES!$I$12</definedName>
    <definedName name="BLPH40000075" hidden="1">[47]FUTURES!$H$24</definedName>
    <definedName name="BLPH4000008" hidden="1">[48]embi_day!#REF!</definedName>
    <definedName name="BLPH4000009" hidden="1">[48]embi_day!#REF!</definedName>
    <definedName name="BLPH4000011" hidden="1">[48]embi_day!#REF!</definedName>
    <definedName name="BLPH4000012" hidden="1">[48]embi_day!#REF!</definedName>
    <definedName name="BLPH4000014" hidden="1">[48]embi_day!#REF!</definedName>
    <definedName name="BLPH4000015" hidden="1">[48]embi_day!#REF!</definedName>
    <definedName name="BLPH41" hidden="1">[45]SpotExchangeRates!#REF!</definedName>
    <definedName name="BLPH42" hidden="1">[45]SpotExchangeRates!#REF!</definedName>
    <definedName name="BLPH43" hidden="1">[45]SpotExchangeRates!#REF!</definedName>
    <definedName name="BLPH44" hidden="1">[45]SpotExchangeRates!#REF!</definedName>
    <definedName name="BLPH45" hidden="1">[45]SpotExchangeRates!#REF!</definedName>
    <definedName name="BLPH46" hidden="1">[45]SpotExchangeRates!#REF!</definedName>
    <definedName name="BLPH47" hidden="1">#REF!</definedName>
    <definedName name="BLPH5" hidden="1">'[44]Ex rate bloom'!$M$4</definedName>
    <definedName name="BLPH56" hidden="1">[45]SpotExchangeRates!#REF!</definedName>
    <definedName name="BLPH57" hidden="1">[45]SpotExchangeRates!#REF!</definedName>
    <definedName name="BLPH58" hidden="1">[45]SpotExchangeRates!#REF!</definedName>
    <definedName name="BLPH6" hidden="1">'[44]Ex rate bloom'!$P$4</definedName>
    <definedName name="BLPH7" hidden="1">'[44]Ex rate bloom'!$S$4</definedName>
    <definedName name="BLPH78" hidden="1">[48]GenericIR!#REF!</definedName>
    <definedName name="BLPH8" hidden="1">'[49]Ex rate bloom'!$V$4</definedName>
    <definedName name="BLPH86" hidden="1">[45]SpotExchangeRates!#REF!</definedName>
    <definedName name="BLPH87" hidden="1">[45]SpotExchangeRates!#REF!</definedName>
    <definedName name="BLPH88" hidden="1">[45]SpotExchangeRates!$D$10</definedName>
    <definedName name="BLPH89" hidden="1">[45]SpotExchangeRates!#REF!</definedName>
    <definedName name="BLPH9" hidden="1">'[50]Excel History Wizard'!#REF!</definedName>
    <definedName name="BLPH90" hidden="1">[45]SpotExchangeRates!$E$10</definedName>
    <definedName name="BLPH91" hidden="1">[45]SpotExchangeRates!$F$10</definedName>
    <definedName name="BLPH92" hidden="1">[45]SpotExchangeRates!#REF!</definedName>
    <definedName name="BLPH93" hidden="1">[45]SpotExchangeRates!#REF!</definedName>
    <definedName name="BLPH94" hidden="1">[45]SpotExchangeRates!$G$10</definedName>
    <definedName name="BLPH95" hidden="1">[45]SpotExchangeRates!$H$10</definedName>
    <definedName name="BLPH96" hidden="1">[45]SpotExchangeRates!$I$10</definedName>
    <definedName name="BLPH97" hidden="1">[45]SpotExchangeRates!#REF!</definedName>
    <definedName name="BLPH98" hidden="1">[45]SpotExchangeRates!#REF!</definedName>
    <definedName name="BLPH99" hidden="1">[45]SpotExchangeRates!#REF!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rf" hidden="1">{"Tab1",#N/A,FALSE,"P";"Tab2",#N/A,FALSE,"P"}</definedName>
    <definedName name="BundesländerAlt" hidden="1">{#N/A,#N/A,FALSE,"MZ GRV";#N/A,#N/A,FALSE,"MZ ArV";#N/A,#N/A,FALSE,"MZ AnV";#N/A,#N/A,FALSE,"MZ KnV"}</definedName>
    <definedName name="bv" hidden="1">{"Main Economic Indicators",#N/A,FALSE,"C"}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-944898989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m" hidden="1">{"Riqfin97",#N/A,FALSE,"Tran";"Riqfinpro",#N/A,FALSE,"Tran"}</definedName>
    <definedName name="cde" hidden="1">{"Riqfin97",#N/A,FALSE,"Tran";"Riqfinpro",#N/A,FALSE,"Tran"}</definedName>
    <definedName name="cdert" hidden="1">{"Minpmon",#N/A,FALSE,"Monthinput"}</definedName>
    <definedName name="char20" hidden="1">'[51]Savings &amp; Invest.'!$M$5</definedName>
    <definedName name="chart19" hidden="1">[52]C!$P$428:$T$428</definedName>
    <definedName name="chart27" hidden="1">0</definedName>
    <definedName name="chart28" hidden="1">0</definedName>
    <definedName name="chart35" hidden="1">'[51]Savings &amp; Invest.'!$M$5:$T$5</definedName>
    <definedName name="chart9" hidden="1">[53]CPIINDEX!$B$263:$B$310</definedName>
    <definedName name="Chartsik" hidden="1">[54]REER!$I$53:$AM$53</definedName>
    <definedName name="CIQWBGuid" hidden="1">"WDI_Healthcare_Confirmations.xlsx"</definedName>
    <definedName name="Code" hidden="1">#REF!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ntents2" hidden="1">[55]MSRV!#REF!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p" hidden="1">'[56]C Summary'!#REF!</definedName>
    <definedName name="Cwvu.a." hidden="1">[57]BOP!$A$36:$IV$36,[57]BOP!$A$44:$IV$44,[57]BOP!$A$59:$IV$59,[57]BOP!#REF!,[57]BOP!#REF!,[57]BOP!$A$81:$IV$88</definedName>
    <definedName name="Cwvu.bop." hidden="1">[57]BOP!$A$36:$IV$36,[57]BOP!$A$44:$IV$44,[57]BOP!$A$59:$IV$59,[57]BOP!#REF!,[57]BOP!#REF!,[57]BOP!$A$81:$IV$88</definedName>
    <definedName name="Cwvu.bop.sr." hidden="1">[57]BOP!$A$36:$IV$36,[57]BOP!$A$44:$IV$44,[57]BOP!$A$59:$IV$59,[57]BOP!#REF!,[57]BOP!#REF!,[57]BOP!$A$81:$IV$88</definedName>
    <definedName name="Cwvu.bopsdr.sr." hidden="1">[57]BOP!$A$36:$IV$36,[57]BOP!$A$44:$IV$44,[57]BOP!$A$59:$IV$59,[57]BOP!#REF!,[57]BOP!#REF!,[57]BOP!$A$81:$IV$88</definedName>
    <definedName name="Cwvu.cotton." hidden="1">[57]BOP!$A$36:$IV$36,[57]BOP!$A$44:$IV$44,[57]BOP!$A$59:$IV$59,[57]BOP!#REF!,[57]BOP!#REF!,[57]BOP!$A$79:$IV$79,[57]BOP!$A$81:$IV$88,[57]BOP!#REF!</definedName>
    <definedName name="Cwvu.cottonall." hidden="1">[57]BOP!$A$36:$IV$36,[57]BOP!$A$44:$IV$44,[57]BOP!$A$59:$IV$59,[57]BOP!#REF!,[57]BOP!#REF!,[57]BOP!$A$79:$IV$79,[57]BOP!$A$81:$IV$88</definedName>
    <definedName name="Cwvu.exportdetails." hidden="1">[57]BOP!$A$36:$IV$36,[57]BOP!$A$44:$IV$44,[57]BOP!$A$59:$IV$59,[57]BOP!#REF!,[57]BOP!#REF!,[57]BOP!$A$79:$IV$79,[57]BOP!#REF!</definedName>
    <definedName name="Cwvu.exports." hidden="1">[57]BOP!$A$36:$IV$36,[57]BOP!$A$44:$IV$44,[57]BOP!$A$59:$IV$59,[57]BOP!#REF!,[57]BOP!#REF!,[57]BOP!$A$79:$IV$79,[57]BOP!$A$81:$IV$88,[57]BOP!#REF!</definedName>
    <definedName name="Cwvu.gold." hidden="1">[57]BOP!$A$36:$IV$36,[57]BOP!$A$44:$IV$44,[57]BOP!$A$59:$IV$59,[57]BOP!#REF!,[57]BOP!#REF!,[57]BOP!$A$79:$IV$79,[57]BOP!$A$81:$IV$88,[57]BOP!#REF!</definedName>
    <definedName name="Cwvu.goldall." hidden="1">[57]BOP!$A$36:$IV$36,[57]BOP!$A$44:$IV$44,[57]BOP!$A$59:$IV$59,[57]BOP!#REF!,[57]BOP!#REF!,[57]BOP!$A$79:$IV$79,[57]BOP!$A$81:$IV$88,[57]BOP!#REF!</definedName>
    <definedName name="Cwvu.IMPORT." hidden="1">#REF!</definedName>
    <definedName name="Cwvu.imports." hidden="1">[57]BOP!$A$36:$IV$36,[57]BOP!$A$44:$IV$44,[57]BOP!$A$59:$IV$59,[57]BOP!#REF!,[57]BOP!#REF!,[57]BOP!$A$79:$IV$79,[57]BOP!$A$81:$IV$88,[57]BOP!#REF!,[57]BOP!#REF!</definedName>
    <definedName name="Cwvu.importsall." hidden="1">[57]BOP!$A$36:$IV$36,[57]BOP!$A$44:$IV$44,[57]BOP!$A$59:$IV$59,[57]BOP!#REF!,[57]BOP!#REF!,[57]BOP!$A$79:$IV$79,[57]BOP!$A$81:$IV$88,[57]BOP!#REF!,[57]BOP!#REF!</definedName>
    <definedName name="Cwvu.Print." hidden="1">[58]Indic!$A$109:$IV$109,[58]Indic!$A$196:$IV$197,[58]Indic!$A$208:$IV$209,[58]Indic!$A$217:$IV$218</definedName>
    <definedName name="Cwvu.sa97." hidden="1">[59]Rev!$A$23:$IV$26,[59]Rev!$A$37:$IV$38</definedName>
    <definedName name="Cwvu.tot." hidden="1">[57]BOP!$A$36:$IV$36,[57]BOP!$A$44:$IV$44,[57]BOP!$A$59:$IV$59,[57]BOP!#REF!,[57]BOP!#REF!,[57]BOP!$A$79:$IV$79</definedName>
    <definedName name="D" hidden="1">{"Main Economic Indicators",#N/A,FALSE,"C"}</definedName>
    <definedName name="data1" hidden="1">#REF!</definedName>
    <definedName name="data2" hidden="1">#REF!</definedName>
    <definedName name="data3" hidden="1">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" hidden="1">{"Riqfin97",#N/A,FALSE,"Tran";"Riqfinpro",#N/A,FALSE,"Tran"}</definedName>
    <definedName name="dddddd" hidden="1">{"Tab1",#N/A,FALSE,"P";"Tab2",#N/A,FALSE,"P"}</definedName>
    <definedName name="der" hidden="1">{"Tab1",#N/A,FALSE,"P";"Tab2",#N/A,FALSE,"P"}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scount" hidden="1">#REF!</definedName>
    <definedName name="display_area_2" hidden="1">#REF!</definedName>
    <definedName name="DME_Dirty" hidden="1">"False"</definedName>
    <definedName name="DME_LocalFile" hidden="1">"True"</definedName>
    <definedName name="drth" hidden="1">{"Minpmon",#N/A,FALSE,"Monthinput"}</definedName>
    <definedName name="dsa" hidden="1">{"Tab1",#N/A,FALSE,"P";"Tab2",#N/A,FALSE,"P"}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dr" hidden="1">{"Riqfin97",#N/A,FALSE,"Tran";"Riqfinpro",#N/A,FALSE,"Tran"}</definedName>
    <definedName name="ee" hidden="1">{"Tab1",#N/A,FALSE,"P";"Tab2",#N/A,FALSE,"P"}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gferger" hidden="1">{"Main Economic Indicators",#N/A,FALSE,"C"}</definedName>
    <definedName name="ert" hidden="1">{"Minpmon",#N/A,FALSE,"Monthinput"}</definedName>
    <definedName name="erty" hidden="1">{"Riqfin97",#N/A,FALSE,"Tran";"Riqfinpro",#N/A,FALSE,"Tran"}</definedName>
    <definedName name="ertyyeawet" hidden="1">'[22]Time series'!#REF!</definedName>
    <definedName name="erwre" hidden="1">{"'Resources'!$A$1:$W$34","'Balance Sheet'!$A$1:$W$58","'SFD'!$A$1:$J$52"}</definedName>
    <definedName name="ewqr" hidden="1">[29]Data!#REF!</definedName>
    <definedName name="f" hidden="1">{"Main Economic Indicators",#N/A,FALSE,"C"}</definedName>
    <definedName name="FCode" hidden="1">#REF!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ggg" hidden="1">{"Tab1",#N/A,FALSE,"P";"Tab2",#N/A,FALSE,"P"}</definedName>
    <definedName name="fgf" hidden="1">{"Riqfin97",#N/A,FALSE,"Tran";"Riqfinpro",#N/A,FALSE,"Tran"}</definedName>
    <definedName name="fghg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hjekwf" hidden="1">{"Main Economic Indicators",#N/A,FALSE,"C"}</definedName>
    <definedName name="FIG2wp1" hidden="1">#REF!</definedName>
    <definedName name="Financing" hidden="1">{"Tab1",#N/A,FALSE,"P";"Tab2",#N/A,FALSE,"P"}</definedName>
    <definedName name="fiscal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e" hidden="1">{"Tab1",#N/A,FALSE,"P";"Tab2",#N/A,FALSE,"P"}</definedName>
    <definedName name="fshrts" hidden="1">[10]WB!$Q$255:$AK$255</definedName>
    <definedName name="ftr" hidden="1">{"Riqfin97",#N/A,FALSE,"Tran";"Riqfinpro",#N/A,FALSE,"Tran"}</definedName>
    <definedName name="fty" hidden="1">{"Riqfin97",#N/A,FALSE,"Tran";"Riqfinpro",#N/A,FALSE,"Tran"}</definedName>
    <definedName name="fuck" hidden="1">#REF!</definedName>
    <definedName name="gbnj" hidden="1">{"Tab1",#N/A,FALSE,"P";"Tab2",#N/A,FALSE,"P"}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ffd" hidden="1">{"Riqfin97",#N/A,FALSE,"Tran";"Riqfinpro",#N/A,FALSE,"Tran"}</definedName>
    <definedName name="gg" hidden="1">{"TBILLS_ALL",#N/A,FALSE,"FITB_all"}</definedName>
    <definedName name="ggg" hidden="1">{"Riqfin97",#N/A,FALSE,"Tran";"Riqfinpro",#N/A,FALSE,"Tran"}</definedName>
    <definedName name="gggg" hidden="1">{"Minpmon",#N/A,FALSE,"Monthinput"}</definedName>
    <definedName name="ggggg" hidden="1">'[60]J(Priv.Cap)'!#REF!</definedName>
    <definedName name="gggggggg" hidden="1">{"Tab1",#N/A,FALSE,"P";"Tab2",#N/A,FALSE,"P"}</definedName>
    <definedName name="ght" hidden="1">{"Tab1",#N/A,FALSE,"P";"Tab2",#N/A,FALSE,"P"}</definedName>
    <definedName name="graph" hidden="1">[61]Report1!$G$227:$G$243</definedName>
    <definedName name="gre" hidden="1">{"Riqfin97",#N/A,FALSE,"Tran";"Riqfinpro",#N/A,FALSE,"Tran"}</definedName>
    <definedName name="guyana1003" hidden="1">{"Main Economic Indicators",#N/A,FALSE,"C"}</definedName>
    <definedName name="gyu" hidden="1">{"Tab1",#N/A,FALSE,"P";"Tab2",#N/A,FALSE,"P"}</definedName>
    <definedName name="hfrstes" hidden="1">[10]ER!#REF!</definedName>
    <definedName name="hfshfrt" hidden="1">[10]WB!$Q$62:$AK$62</definedName>
    <definedName name="hgfd" hidden="1">{#N/A,#N/A,FALSE,"I";#N/A,#N/A,FALSE,"J";#N/A,#N/A,FALSE,"K";#N/A,#N/A,FALSE,"L";#N/A,#N/A,FALSE,"M";#N/A,#N/A,FALSE,"N";#N/A,#N/A,FALSE,"O"}</definedName>
    <definedName name="hhh" hidden="1">'[62]J(Priv.Cap)'!#REF!</definedName>
    <definedName name="hhhhh" hidden="1">{"Tab1",#N/A,FALSE,"P";"Tab2",#N/A,FALSE,"P"}</definedName>
    <definedName name="HiddenRows" hidden="1">#REF!</definedName>
    <definedName name="hio" hidden="1">{"Tab1",#N/A,FALSE,"P";"Tab2",#N/A,FALSE,"P"}</definedName>
    <definedName name="hjk" hidden="1">{"Riqfin97",#N/A,FALSE,"Tran";"Riqfinpro",#N/A,FALSE,"Tran"}</definedName>
    <definedName name="hn" hidden="1">{"Riqfin97",#N/A,FALSE,"Tran";"Riqfinpro",#N/A,FALSE,"Tran"}</definedName>
    <definedName name="hpu" hidden="1">{"Tab1",#N/A,FALSE,"P";"Tab2",#N/A,FALSE,"P"}</definedName>
    <definedName name="HTML_CodePage" hidden="1">1252</definedName>
    <definedName name="HTML_Control" hidden="1">{"'Resources'!$A$1:$W$34","'Balance Sheet'!$A$1:$W$58","'SFD'!$A$1:$J$52"}</definedName>
    <definedName name="HTML_Control_2" hidden="1">{"'web page'!$A$1:$G$48"}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PathTemplate" hidden="1">"C:\AsianDem\Database 98\Forecasts\HTMLTemp.htm"</definedName>
    <definedName name="HTML_Title" hidden="1">"ADMFS97HTMLlinks"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h" hidden="1">{"'Basic'!$A$1:$F$96"}</definedName>
    <definedName name="hui" hidden="1">{"Tab1",#N/A,FALSE,"P";"Tab2",#N/A,FALSE,"P"}</definedName>
    <definedName name="huo" hidden="1">{"Tab1",#N/A,FALSE,"P";"Tab2",#N/A,FALSE,"P"}</definedName>
    <definedName name="ii" hidden="1">{"Tab1",#N/A,FALSE,"P";"Tab2",#N/A,FALSE,"P"}</definedName>
    <definedName name="ikjh" hidden="1">{"Riqfin97",#N/A,FALSE,"Tran";"Riqfinpro",#N/A,FALSE,"Tran"}</definedName>
    <definedName name="ilo" hidden="1">{"Riqfin97",#N/A,FALSE,"Tran";"Riqfinpro",#N/A,FALSE,"Tran"}</definedName>
    <definedName name="ilu" hidden="1">{"Riqfin97",#N/A,FALSE,"Tran";"Riqfinpro",#N/A,FALSE,"Tran"}</definedName>
    <definedName name="input_in" hidden="1">{"TRADE_COMP",#N/A,FALSE,"TAB23APP";"BOP",#N/A,FALSE,"TAB6";"DOT",#N/A,FALSE,"TAB24APP";"EXTDEBT",#N/A,FALSE,"TAB25APP"}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41401.4855902778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gf" hidden="1">{"MONA",#N/A,FALSE,"S"}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j" hidden="1">{"Riqfin97",#N/A,FALSE,"Tran";"Riqfinpro",#N/A,FALSE,"Tran"}</definedName>
    <definedName name="jjj" hidden="1">[63]M!#REF!</definedName>
    <definedName name="jjjj" hidden="1">{"Tab1",#N/A,FALSE,"P";"Tab2",#N/A,FALSE,"P"}</definedName>
    <definedName name="jjjjjj" hidden="1">'[60]J(Priv.Cap)'!#REF!</definedName>
    <definedName name="jkbjkb" hidden="1">{"DEPOSITS",#N/A,FALSE,"COMML_MON";"LOANS",#N/A,FALSE,"COMML_MON"}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b" hidden="1">{"Riqfin97",#N/A,FALSE,"Tran";"Riqfinpro",#N/A,FALSE,"Tran"}</definedName>
    <definedName name="kio" hidden="1">{"Tab1",#N/A,FALSE,"P";"Tab2",#N/A,FALSE,"P"}</definedName>
    <definedName name="kiu" hidden="1">{"Riqfin97",#N/A,FALSE,"Tran";"Riqfinpro",#N/A,FALSE,"Tran"}</definedName>
    <definedName name="kjas" hidden="1">{"Riqfin97",#N/A,FALSE,"Tran";"Riqfinpro",#N/A,FALSE,"Tran"}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kj" hidden="1">{"Main Economic Indicators",#N/A,FALSE,"C"}</definedName>
    <definedName name="kk" hidden="1">{"Tab1",#N/A,FALSE,"P";"Tab2",#N/A,FALSE,"P"}</definedName>
    <definedName name="kkk" hidden="1">{"Tab1",#N/A,FALSE,"P";"Tab2",#N/A,FALSE,"P"}</definedName>
    <definedName name="kkkk" hidden="1">[64]M!#REF!</definedName>
    <definedName name="kkkkk" hidden="1">'[65]J(Priv.Cap)'!#REF!</definedName>
    <definedName name="kl" hidden="1">{"Riqfin97",#N/A,FALSE,"Tran";"Riqfinpro",#N/A,FALSE,"Tran"}</definedName>
    <definedName name="kljlkh" hidden="1">{"TRADE_COMP",#N/A,FALSE,"TAB23APP";"BOP",#N/A,FALSE,"TAB6";"DOT",#N/A,FALSE,"TAB24APP";"EXTDEBT",#N/A,FALSE,"TAB25APP"}</definedName>
    <definedName name="km" hidden="1">{"Tab1",#N/A,FALSE,"P";"Tab2",#N/A,FALSE,"P"}</definedName>
    <definedName name="kol" hidden="1">#REF!</definedName>
    <definedName name="kossi" hidden="1">'[18]Dep fonct'!#REF!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imcount" hidden="1">3</definedName>
    <definedName name="lkjh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[63]M!#REF!</definedName>
    <definedName name="lllll" hidden="1">{"Tab1",#N/A,FALSE,"P";"Tab2",#N/A,FALSE,"P"}</definedName>
    <definedName name="llllll" hidden="1">{"Minpmon",#N/A,FALSE,"Monthinput"}</definedName>
    <definedName name="lta" hidden="1">{"Riqfin97",#N/A,FALSE,"Tran";"Riqfinpro",#N/A,FALSE,"Tran"}</definedName>
    <definedName name="MA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n" hidden="1">{"Riqfin97",#N/A,FALSE,"Tran";"Riqfinpro",#N/A,FALSE,"Tran"}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ewnew" hidden="1">{"TBILLS_ALL",#N/A,FALSE,"FITB_all"}</definedName>
    <definedName name="nfrtrs" hidden="1">[10]WB!$Q$257:$AK$257</definedName>
    <definedName name="nn" hidden="1">{"Riqfin97",#N/A,FALSE,"Tran";"Riqfinpro",#N/A,FALSE,"Tran"}</definedName>
    <definedName name="nnga" hidden="1">#REF!</definedName>
    <definedName name="nnn" hidden="1">{"Tab1",#N/A,FALSE,"P";"Tab2",#N/A,FALSE,"P"}</definedName>
    <definedName name="old" hidden="1">{"TBILLS_ALL",#N/A,FALSE,"FITB_all"}</definedName>
    <definedName name="oliu" hidden="1">{"WEO",#N/A,FALSE,"T"}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oqui89" hidden="1">[57]BOP!$A$36:$IV$36,[57]BOP!$A$44:$IV$44,[57]BOP!$A$59:$IV$59,[57]BOP!#REF!,[57]BOP!#REF!,[57]BOP!$A$79:$IV$79,[57]BOP!$A$81:$IV$88,[57]BOP!#REF!</definedName>
    <definedName name="OrderTable" hidden="1">#REF!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UT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p" hidden="1">{"Riqfin97",#N/A,FALSE,"Tran";"Riqfinpro",#N/A,FALSE,"Tran"}</definedName>
    <definedName name="pit" hidden="1">{"Riqfin97",#N/A,FALSE,"Tran";"Riqfinpro",#N/A,FALSE,"Tran"}</definedName>
    <definedName name="pol" hidden="1">[32]A!#REF!</definedName>
    <definedName name="popl" hidden="1">#REF!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ProdForm" hidden="1">#REF!</definedName>
    <definedName name="Product" hidden="1">#REF!</definedName>
    <definedName name="qaz" hidden="1">{"Tab1",#N/A,FALSE,"P";"Tab2",#N/A,FALSE,"P"}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er" hidden="1">{"Tab1",#N/A,FALSE,"P";"Tab2",#N/A,FALSE,"P"}</definedName>
    <definedName name="qq" hidden="1">'[62]J(Priv.Cap)'!#REF!</definedName>
    <definedName name="qqq" hidden="1">{"Minpmon",#N/A,FALSE,"Monthinput"}</definedName>
    <definedName name="qqqqq" hidden="1">{"Minpmon",#N/A,FALSE,"Monthinput"}</definedName>
    <definedName name="qqqqqq" hidden="1">{"Riqfin97",#N/A,FALSE,"Tran";"Riqfinpro",#N/A,FALSE,"Tran"}</definedName>
    <definedName name="qqqqqqqqqq" hidden="1">{"Riqfin97",#N/A,FALSE,"Tran";"Riqfinpro",#N/A,FALSE,"Tran"}</definedName>
    <definedName name="qwer" hidden="1">{"Tab1",#N/A,FALSE,"P";"Tab2",#N/A,FALSE,"P"}</definedName>
    <definedName name="RCArea" hidden="1">#REF!</definedName>
    <definedName name="re" hidden="1">#N/A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ft" hidden="1">{"Riqfin97",#N/A,FALSE,"Tran";"Riqfinpro",#N/A,FALSE,"Tran"}</definedName>
    <definedName name="rfv" hidden="1">{"Tab1",#N/A,FALSE,"P";"Tab2",#N/A,FALSE,"P"}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"Before"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gg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t" hidden="1">{"Minpmon",#N/A,FALSE,"Monthinput"}</definedName>
    <definedName name="rte" hidden="1">{"Riqfin97",#N/A,FALSE,"Tran";"Riqfinpro",#N/A,FALSE,"Tran"}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re" hidden="1">{"Main Economic Indicators",#N/A,FALSE,"C"}</definedName>
    <definedName name="rty" hidden="1">{"Riqfin97",#N/A,FALSE,"Tran";"Riqfinpro",#N/A,FALSE,"Tran"}</definedName>
    <definedName name="rtyt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wvu.Export." hidden="1">#REF!,#REF!</definedName>
    <definedName name="Rwvu.IMPORT." hidden="1">#REF!</definedName>
    <definedName name="Rwvu.PLA2." hidden="1">'[42]COP FED'!#REF!</definedName>
    <definedName name="Rwvu.Print." hidden="1">#N/A</definedName>
    <definedName name="Rwvu.sa97." hidden="1">[59]Rev!$B$1:$B$65536,[59]Rev!$C$1:$D$65536,[59]Rev!$AB$1:$AB$65536,[59]Rev!$L$1:$Q$65536</definedName>
    <definedName name="rx" hidden="1">#REF!</definedName>
    <definedName name="ry" hidden="1">#REF!</definedName>
    <definedName name="s" hidden="1">#REF!</definedName>
    <definedName name="s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d" hidden="1">{"Riqfin97",#N/A,FALSE,"Tran";"Riqfinpro",#N/A,FALSE,"Tran"}</definedName>
    <definedName name="SAPBEXhrIndnt" hidden="1">"Wide"</definedName>
    <definedName name="SAPBEXrevision" hidden="1">1</definedName>
    <definedName name="SAPBEXsysID" hidden="1">"BWP"</definedName>
    <definedName name="SAPBEXwbID" hidden="1">"3JWNKPJPDI66MGYD92LLP8GMR"</definedName>
    <definedName name="SAPsysID" hidden="1">"708C5W7SBKP804JT78WJ0JNKI"</definedName>
    <definedName name="SAPwbID" hidden="1">"ARS"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hidden="1">{"Main Economic Indicators",#N/A,FALSE,"C"}</definedName>
    <definedName name="sdkljsdklf" hidden="1">{"Main Economic Indicators",#N/A,FALSE,"C"}</definedName>
    <definedName name="sdr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pecialPrice" hidden="1">#REF!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hidden="1">{"CBA",#N/A,FALSE,"TAB4";"MS",#N/A,FALSE,"TAB5";"BANKLOANS",#N/A,FALSE,"TAB21APP ";"INTEREST",#N/A,FALSE,"TAB22APP"}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s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ss" hidden="1">{"Riqfin97",#N/A,FALSE,"Tran";"Riqfinpro",#N/A,FALSE,"Tran"}</definedName>
    <definedName name="swe" hidden="1">{"Tab1",#N/A,FALSE,"P";"Tab2",#N/A,FALSE,"P"}</definedName>
    <definedName name="Swvu.PLA1." hidden="1">'[42]COP FED'!#REF!</definedName>
    <definedName name="Swvu.PLA2." hidden="1">'[42]COP FED'!$A$1:$N$49</definedName>
    <definedName name="Swvu.Print." hidden="1">[43]Med!#REF!</definedName>
    <definedName name="sxc" hidden="1">{"Riqfin97",#N/A,FALSE,"Tran";"Riqfinpro",#N/A,FALSE,"Tran"}</definedName>
    <definedName name="sxe" hidden="1">{"Riqfin97",#N/A,FALSE,"Tran";"Riqfinpro",#N/A,FALSE,"Tran"}</definedName>
    <definedName name="T0" hidden="1">{"Main Economic Indicators",#N/A,FALSE,"C"}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bl_ProdInfo" hidden="1">#REF!</definedName>
    <definedName name="tenou" hidden="1">'[18]Dep fonct'!#REF!</definedName>
    <definedName name="test" hidden="1">{"Riqfin97",#N/A,FALSE,"Tran";"Riqfinpro",#N/A,FALSE,"Tran"}</definedName>
    <definedName name="tj" hidden="1">{"Riqfin97",#N/A,FALSE,"Tran";"Riqfinpro",#N/A,FALSE,"Tran"}</definedName>
    <definedName name="tretry" hidden="1">[29]Data!#REF!</definedName>
    <definedName name="TRNR_1674c2746c284dc99e324ab4296103c3_18464_20" hidden="1">#REF!</definedName>
    <definedName name="TRNR_1ed4cf216e6c4f10b5d9ee45c435751b_528_145" hidden="1">#REF!</definedName>
    <definedName name="TRNR_20bb9561e9af4d78b049f7a671a84978_1_59" hidden="1">#REF!</definedName>
    <definedName name="TRNR_2cfdf4ce2eba4e428a6c4e2557454bf9_527_87" hidden="1">#REF!</definedName>
    <definedName name="TRNR_50e54095113145d3805111e7b51fce6f_10_73" hidden="1">#REF!</definedName>
    <definedName name="TRNR_51506c4bdd804cc590398787a25c4bb8_527_87" hidden="1">#REF!</definedName>
    <definedName name="TRNR_5202f69fc76f4480a506273bd75e1719_2395_61" hidden="1">#REF!</definedName>
    <definedName name="TRNR_58b0ab9cb84d437b8172b6c70c4e67d2_18535_59" hidden="1">#REF!</definedName>
    <definedName name="TRNR_5d221992b47f49c69113344b78eaa96d_75_59" hidden="1">#REF!</definedName>
    <definedName name="TRNR_6899dbc590554595a64c2153a84c5c1f_18435_59" hidden="1">#REF!</definedName>
    <definedName name="TRNR_6fa1cd25bb9142c5bd723ac8f316f085_30_73" hidden="1">#REF!</definedName>
    <definedName name="TRNR_8008595e1e724a2495ae3bc372af9e41_75_59" hidden="1">[66]Annual!#REF!</definedName>
    <definedName name="TRNR_960276ae62f043a2b7b172acbabf8d4c_25_15" hidden="1">#REF!</definedName>
    <definedName name="TRNR_9a169599cb2f4f038c42d45f9b03810b_288_59" hidden="1">#REF!</definedName>
    <definedName name="TRNR_ad92eddbcf27455bafb50a92f68785dc_527_87" hidden="1">#REF!</definedName>
    <definedName name="TRNR_bf9904c2324f4ffeb1c2aa2c14a79cc1_202_59" hidden="1">#REF!</definedName>
    <definedName name="TRNR_ca899009fd1a4e7c8d3c1687430adb01_1_1" hidden="1">#REF!</definedName>
    <definedName name="TRNR_d53a0f858f2843149102a2e320b2765c_1_59" hidden="1">#REF!</definedName>
    <definedName name="TRNR_f6ae9894de0742bbab59c73a2fb32af2_11_73" hidden="1">#REF!</definedName>
    <definedName name="TRNR_f8584c9a877845dab2e4debff4c84105_6832_79" hidden="1">#REF!</definedName>
    <definedName name="TRNR_fc209a7617734164b8e30858341d30a3_13055_6" hidden="1">'[67]Oil commodity'!$B$2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[63]M!#REF!</definedName>
    <definedName name="ttttttttt" hidden="1">{"Minpmon",#N/A,FALSE,"Monthinput"}</definedName>
    <definedName name="ttyy" hidden="1">{"Riqfin97",#N/A,FALSE,"Tran";"Riqfinpro",#N/A,FALSE,"Tran"}</definedName>
    <definedName name="twryrwe" hidden="1">[33]PRIVATE!#REF!</definedName>
    <definedName name="tyi" hidden="1">'[18]Dep fonct'!#REF!</definedName>
    <definedName name="tyui" hidden="1">{"Riqfin97",#N/A,FALSE,"Tran";"Riqfinpro",#N/A,FALSE,"Tran"}</definedName>
    <definedName name="tz" hidden="1">{#N/A,#N/A,FALSE,"MZ GRV";#N/A,#N/A,FALSE,"MZ ArV";#N/A,#N/A,FALSE,"MZ AnV";#N/A,#N/A,FALSE,"MZ KnV"}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" hidden="1">#REF!</definedName>
    <definedName name="vv" hidden="1">{"Tab1",#N/A,FALSE,"P";"Tab2",#N/A,FALSE,"P"}</definedName>
    <definedName name="vvv" hidden="1">{"Tab1",#N/A,FALSE,"P";"Tab2",#N/A,FALSE,"P"}</definedName>
    <definedName name="vvvv" hidden="1">{"Minpmon",#N/A,FALSE,"Monthinput"}</definedName>
    <definedName name="w" hidden="1">{"PRI",#N/A,FALSE,"Data";"QUA",#N/A,FALSE,"Data";"STR",#N/A,FALSE,"Data";"VAL",#N/A,FALSE,"Data";"WEO",#N/A,FALSE,"Data";"WGT",#N/A,FALSE,"Data"}</definedName>
    <definedName name="wer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hidden="1">{"'Basic'!$A$1:$F$96"}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E201." hidden="1">{#N/A,#N/A,FALSE,"Prod Nac GN";#N/A,#N/A,FALSE,"Prod Nac GN";#N/A,#N/A,FALSE,"Base Dados mil m3";#N/A,#N/A,FALSE,"Prod Ter Est 3D";#N/A,#N/A,FALSE,"Prod Ter 3D";#N/A,#N/A,FALSE,"Prod Mar 3D"}</definedName>
    <definedName name="wrn.ajusteurs." hidden="1">{#N/A,#N/A,FALSE,"ajusteurs";#N/A,#N/A,FALSE,"Tab13";#N/A,#N/A,FALSE,"Tab12";#N/A,#N/A,FALSE,"Tab11";#N/A,#N/A,FALSE,"Tab8";#N/A,#N/A,FALSE,"Tab7";#N/A,#N/A,FALSE,"Tab5";#N/A,#N/A,FALSE,"Tab4";#N/A,#N/A,FALSE,"Tab3"}</definedName>
    <definedName name="wrn.ANNUAL_TABLES_01.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." hidden="1">{"annual-cbr",#N/A,FALSE,"CENTBANK";"annual(banks)",#N/A,FALSE,"COMBANKS"}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SID03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MA." hidden="1">{"3",#N/A,FALSE,"BASE MONETARIA";"4",#N/A,FALSE,"BASE MONETARIA"}</definedName>
    <definedName name="wrn.BOP_MIDTERM." hidden="1">{"BOP_TAB",#N/A,FALSE,"N";"MIDTERM_TAB",#N/A,FALSE,"O"}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nglishset.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krozensus." hidden="1">{#N/A,#N/A,FALSE,"MZ GRV";#N/A,#N/A,FALSE,"MZ ArV";#N/A,#N/A,FALSE,"MZ AnV";#N/A,#N/A,FALSE,"MZ KnV"}</definedName>
    <definedName name="wrn.MONA." hidden="1">{"MONA",#N/A,FALSE,"S"}</definedName>
    <definedName name="wrn.Monthsheet." hidden="1">{"Minpmon",#N/A,FALSE,"Monthinput"}</definedName>
    <definedName name="wrn.original." hidden="1">{"Original",#N/A,FALSE,"CENTBANK";"Original",#N/A,FALSE,"COMBANKS"}</definedName>
    <definedName name="wrn.Output._.tables." hidden="1">{#N/A,#N/A,FALSE,"I";#N/A,#N/A,FALSE,"J";#N/A,#N/A,FALSE,"K";#N/A,#N/A,FALSE,"L";#N/A,#N/A,FALSE,"M";#N/A,#N/A,FALSE,"N";#N/A,#N/A,FALSE,"O"}</definedName>
    <definedName name="wrn.OUTTURN_TABLES_00.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99." hidden="1">{"REAL_99",#N/A,FALSE,"Prog_BSyst";"REAL_99",#N/A,FALSE,"Prog_BCM";"REAL_99",#N/A,FALSE,"Prog_ComB";"REAL_99",#N/A,FALSE,"Prog_Gov";"REAL_99",#N/A,FALSE,"B_mrks99"}</definedName>
    <definedName name="wrn.PASMON." hidden="1">{"1",#N/A,FALSE,"Pasivos Mon";"2",#N/A,FALSE,"Pasivos Mon"}</definedName>
    <definedName name="wrn.Per._.cri." hidden="1">{#N/A,#N/A,FALSE,"Per Cri"}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QUARTERLY_TABLES_00." hidden="1">{"SCEN_Q00",#N/A,FALSE,"Prog_BSyst";"SCEN_Q00",#N/A,FALSE,"Prog_BCM";"SCEN_Q00",#N/A,FALSE,"Prog_ComB";"SCEN_Q00",#N/A,FALSE,"Prog_Gov";"SCEN_Q00",#N/A,FALSE,"IN"}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hidden="1">{"CBA",#N/A,FALSE,"TAB4";"MS",#N/A,FALSE,"TAB5";"BANKLOANS",#N/A,FALSE,"TAB21APP ";"INTEREST",#N/A,FALSE,"TAB22APP"}</definedName>
    <definedName name="wrn.Riqfin." hidden="1">{"Riqfin97",#N/A,FALSE,"Tran";"Riqfinpro",#N/A,FALSE,"Tran"}</definedName>
    <definedName name="wrn.RViZ96.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Sel._.Ind." hidden="1">{#N/A,#N/A,FALSE,"Sel Ind"}</definedName>
    <definedName name="wrn.SET_OF_TABLES.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uper." hidden="1">{#N/A,#N/A,FALSE,"Fórmulas";#N/A,#N/A,FALSE,"Proj100";#N/A,#N/A,FALSE,"Proj50";#N/A,#N/A,FALSE,"Proj25";#N/A,#N/A,FALSE,"Proj0";#N/A,#N/A,FALSE,"ProjLib";#N/A,#N/A,FALSE,"Aux"}</definedName>
    <definedName name="wrn.TabARA." hidden="1">{"Page1",#N/A,FALSE,"ARA M&amp;F&amp;T";"Page2",#N/A,FALSE,"ARA M&amp;F&amp;T";"Page3",#N/A,FALSE,"ARA M&amp;F&amp;T"}</definedName>
    <definedName name="wrn.Tabellen." hidden="1">{#N/A,#N/A,FALSE,"G RV Männer W";#N/A,#N/A,FALSE,"G RV Frauen W";#N/A,#N/A,FALSE,"G RV Männer O";#N/A,#N/A,FALSE,"G RV Frauen O";#N/A,#N/A,FALSE,"RTZahlbetrag"}</definedName>
    <definedName name="wrn.Tb._.1._.Mc._.Flows." hidden="1">{#N/A,#N/A,FALSE,"Tb 1 Mc Flows"}</definedName>
    <definedName name="wrn.Tb._.2._.NFPS." hidden="1">{#N/A,#N/A,FALSE,"Tb 2 NFPS"}</definedName>
    <definedName name="wrn.Tb._.3._.C._.Gov." hidden="1">{#N/A,#N/A,FALSE,"tb 3 C Gov"}</definedName>
    <definedName name="wrn.Tb._.4._.MT._.Fiscal." hidden="1">{#N/A,#N/A,FALSE,"Tb 4 MT Fiscal"}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WEO." hidden="1">{"WEO",#N/A,FALSE,"T"}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w" hidden="1">[63]M!#REF!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[68]M!#REF!</definedName>
    <definedName name="wwwww" hidden="1">{"Minpmon",#N/A,FALSE,"Monthinput"}</definedName>
    <definedName name="wwwwwww" hidden="1">{"Riqfin97",#N/A,FALSE,"Tran";"Riqfinpro",#N/A,FALSE,"Tran"}</definedName>
    <definedName name="xx" hidden="1">{"Riqfin97",#N/A,FALSE,"Tran";"Riqfinpro",#N/A,FALSE,"Tran"}</definedName>
    <definedName name="xxx" hidden="1">[69]E!#REF!</definedName>
    <definedName name="xxxx" hidden="1">{"Riqfin97",#N/A,FALSE,"Tran";"Riqfinpro",#N/A,FALSE,"Tran"}</definedName>
    <definedName name="yh" hidden="1">{"Riqfin97",#N/A,FALSE,"Tran";"Riqfinpro",#N/A,FALSE,"Tran"}</definedName>
    <definedName name="yidjhlkfdj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op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uu" hidden="1">{"Riqfin97",#N/A,FALSE,"Tran";"Riqfinpro",#N/A,FALSE,"Tran"}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00C67BFA_FEDD_11D1_98B3_00C04FC96ABD_.wvu.Rows" hidden="1">[57]BOP!$A$36:$IV$36,[57]BOP!$A$44:$IV$44,[57]BOP!$A$59:$IV$59,[57]BOP!#REF!,[57]BOP!#REF!,[57]BOP!$A$81:$IV$88</definedName>
    <definedName name="Z_00C67BFB_FEDD_11D1_98B3_00C04FC96ABD_.wvu.Rows" hidden="1">[57]BOP!$A$36:$IV$36,[57]BOP!$A$44:$IV$44,[57]BOP!$A$59:$IV$59,[57]BOP!#REF!,[57]BOP!#REF!,[57]BOP!$A$81:$IV$88</definedName>
    <definedName name="Z_00C67BFC_FEDD_11D1_98B3_00C04FC96ABD_.wvu.Rows" hidden="1">[57]BOP!$A$36:$IV$36,[57]BOP!$A$44:$IV$44,[57]BOP!$A$59:$IV$59,[57]BOP!#REF!,[57]BOP!#REF!,[57]BOP!$A$81:$IV$88</definedName>
    <definedName name="Z_00C67BFD_FEDD_11D1_98B3_00C04FC96ABD_.wvu.Rows" hidden="1">[57]BOP!$A$36:$IV$36,[57]BOP!$A$44:$IV$44,[57]BOP!$A$59:$IV$59,[57]BOP!#REF!,[57]BOP!#REF!,[57]BOP!$A$81:$IV$88</definedName>
    <definedName name="Z_00C67BFE_FEDD_11D1_98B3_00C04FC96ABD_.wvu.Rows" hidden="1">[57]BOP!$A$36:$IV$36,[57]BOP!$A$44:$IV$44,[57]BOP!$A$59:$IV$59,[57]BOP!#REF!,[57]BOP!#REF!,[57]BOP!$A$79:$IV$79,[57]BOP!$A$81:$IV$88,[57]BOP!#REF!</definedName>
    <definedName name="Z_00C67BFF_FEDD_11D1_98B3_00C04FC96ABD_.wvu.Rows" hidden="1">[57]BOP!$A$36:$IV$36,[57]BOP!$A$44:$IV$44,[57]BOP!$A$59:$IV$59,[57]BOP!#REF!,[57]BOP!#REF!,[57]BOP!$A$79:$IV$79,[57]BOP!$A$81:$IV$88</definedName>
    <definedName name="Z_00C67C00_FEDD_11D1_98B3_00C04FC96ABD_.wvu.Rows" hidden="1">[57]BOP!$A$36:$IV$36,[57]BOP!$A$44:$IV$44,[57]BOP!$A$59:$IV$59,[57]BOP!#REF!,[57]BOP!#REF!,[57]BOP!$A$79:$IV$79,[57]BOP!#REF!</definedName>
    <definedName name="Z_00C67C01_FEDD_11D1_98B3_00C04FC96ABD_.wvu.Rows" hidden="1">[57]BOP!$A$36:$IV$36,[57]BOP!$A$44:$IV$44,[57]BOP!$A$59:$IV$59,[57]BOP!#REF!,[57]BOP!#REF!,[57]BOP!$A$79:$IV$79,[57]BOP!$A$81:$IV$88,[57]BOP!#REF!</definedName>
    <definedName name="Z_00C67C02_FEDD_11D1_98B3_00C04FC96ABD_.wvu.Rows" hidden="1">[57]BOP!$A$36:$IV$36,[57]BOP!$A$44:$IV$44,[57]BOP!$A$59:$IV$59,[57]BOP!#REF!,[57]BOP!#REF!,[57]BOP!$A$79:$IV$79,[57]BOP!$A$81:$IV$88,[57]BOP!#REF!</definedName>
    <definedName name="Z_00C67C03_FEDD_11D1_98B3_00C04FC96ABD_.wvu.Rows" hidden="1">[57]BOP!$A$36:$IV$36,[57]BOP!$A$44:$IV$44,[57]BOP!$A$59:$IV$59,[57]BOP!#REF!,[57]BOP!#REF!,[57]BOP!$A$79:$IV$79,[57]BOP!$A$81:$IV$88,[57]BOP!#REF!</definedName>
    <definedName name="Z_00C67C05_FEDD_11D1_98B3_00C04FC96ABD_.wvu.Rows" hidden="1">[57]BOP!$A$36:$IV$36,[57]BOP!$A$44:$IV$44,[57]BOP!$A$59:$IV$59,[57]BOP!#REF!,[57]BOP!#REF!,[57]BOP!$A$79:$IV$79,[57]BOP!$A$81:$IV$88,[57]BOP!#REF!,[57]BOP!#REF!</definedName>
    <definedName name="Z_00C67C06_FEDD_11D1_98B3_00C04FC96ABD_.wvu.Rows" hidden="1">[57]BOP!$A$36:$IV$36,[57]BOP!$A$44:$IV$44,[57]BOP!$A$59:$IV$59,[57]BOP!#REF!,[57]BOP!#REF!,[57]BOP!$A$79:$IV$79,[57]BOP!$A$81:$IV$88,[57]BOP!#REF!,[57]BOP!#REF!</definedName>
    <definedName name="Z_00C67C07_FEDD_11D1_98B3_00C04FC96ABD_.wvu.Rows" hidden="1">[57]BOP!$A$36:$IV$36,[57]BOP!$A$44:$IV$44,[57]BOP!$A$59:$IV$59,[57]BOP!#REF!,[57]BOP!#REF!,[57]BOP!$A$79:$IV$79</definedName>
    <definedName name="Z_041FA3A7_30CF_11D1_A8EA_00A02466B35E_.wvu.Cols" hidden="1">[59]Rev!$B$1:$B$65536,[59]Rev!$C$1:$D$65536,[59]Rev!$AB$1:$AB$65536,[59]Rev!$L$1:$Q$65536</definedName>
    <definedName name="Z_041FA3A7_30CF_11D1_A8EA_00A02466B35E_.wvu.Rows" hidden="1">[59]Rev!$A$23:$IV$26,[59]Rev!$A$37:$IV$38</definedName>
    <definedName name="Z_112039D0_FF0B_11D1_98B3_00C04FC96ABD_.wvu.Rows" hidden="1">[57]BOP!$A$36:$IV$36,[57]BOP!$A$44:$IV$44,[57]BOP!$A$59:$IV$59,[57]BOP!#REF!,[57]BOP!#REF!,[57]BOP!$A$81:$IV$88</definedName>
    <definedName name="Z_112039D1_FF0B_11D1_98B3_00C04FC96ABD_.wvu.Rows" hidden="1">[57]BOP!$A$36:$IV$36,[57]BOP!$A$44:$IV$44,[57]BOP!$A$59:$IV$59,[57]BOP!#REF!,[57]BOP!#REF!,[57]BOP!$A$81:$IV$88</definedName>
    <definedName name="Z_112039D2_FF0B_11D1_98B3_00C04FC96ABD_.wvu.Rows" hidden="1">[57]BOP!$A$36:$IV$36,[57]BOP!$A$44:$IV$44,[57]BOP!$A$59:$IV$59,[57]BOP!#REF!,[57]BOP!#REF!,[57]BOP!$A$81:$IV$88</definedName>
    <definedName name="Z_112039D3_FF0B_11D1_98B3_00C04FC96ABD_.wvu.Rows" hidden="1">[57]BOP!$A$36:$IV$36,[57]BOP!$A$44:$IV$44,[57]BOP!$A$59:$IV$59,[57]BOP!#REF!,[57]BOP!#REF!,[57]BOP!$A$81:$IV$88</definedName>
    <definedName name="Z_112039D4_FF0B_11D1_98B3_00C04FC96ABD_.wvu.Rows" hidden="1">[57]BOP!$A$36:$IV$36,[57]BOP!$A$44:$IV$44,[57]BOP!$A$59:$IV$59,[57]BOP!#REF!,[57]BOP!#REF!,[57]BOP!$A$79:$IV$79,[57]BOP!$A$81:$IV$88,[57]BOP!#REF!</definedName>
    <definedName name="Z_112039D5_FF0B_11D1_98B3_00C04FC96ABD_.wvu.Rows" hidden="1">[57]BOP!$A$36:$IV$36,[57]BOP!$A$44:$IV$44,[57]BOP!$A$59:$IV$59,[57]BOP!#REF!,[57]BOP!#REF!,[57]BOP!$A$79:$IV$79,[57]BOP!$A$81:$IV$88</definedName>
    <definedName name="Z_112039D6_FF0B_11D1_98B3_00C04FC96ABD_.wvu.Rows" hidden="1">[57]BOP!$A$36:$IV$36,[57]BOP!$A$44:$IV$44,[57]BOP!$A$59:$IV$59,[57]BOP!#REF!,[57]BOP!#REF!,[57]BOP!$A$79:$IV$79,[57]BOP!#REF!</definedName>
    <definedName name="Z_112039D7_FF0B_11D1_98B3_00C04FC96ABD_.wvu.Rows" hidden="1">[57]BOP!$A$36:$IV$36,[57]BOP!$A$44:$IV$44,[57]BOP!$A$59:$IV$59,[57]BOP!#REF!,[57]BOP!#REF!,[57]BOP!$A$79:$IV$79,[57]BOP!$A$81:$IV$88,[57]BOP!#REF!</definedName>
    <definedName name="Z_112039D8_FF0B_11D1_98B3_00C04FC96ABD_.wvu.Rows" hidden="1">[57]BOP!$A$36:$IV$36,[57]BOP!$A$44:$IV$44,[57]BOP!$A$59:$IV$59,[57]BOP!#REF!,[57]BOP!#REF!,[57]BOP!$A$79:$IV$79,[57]BOP!$A$81:$IV$88,[57]BOP!#REF!</definedName>
    <definedName name="Z_112039D9_FF0B_11D1_98B3_00C04FC96ABD_.wvu.Rows" hidden="1">[57]BOP!$A$36:$IV$36,[57]BOP!$A$44:$IV$44,[57]BOP!$A$59:$IV$59,[57]BOP!#REF!,[57]BOP!#REF!,[57]BOP!$A$79:$IV$79,[57]BOP!$A$81:$IV$88,[57]BOP!#REF!</definedName>
    <definedName name="Z_112039DB_FF0B_11D1_98B3_00C04FC96ABD_.wvu.Rows" hidden="1">[57]BOP!$A$36:$IV$36,[57]BOP!$A$44:$IV$44,[57]BOP!$A$59:$IV$59,[57]BOP!#REF!,[57]BOP!#REF!,[57]BOP!$A$79:$IV$79,[57]BOP!$A$81:$IV$88,[57]BOP!#REF!,[57]BOP!#REF!</definedName>
    <definedName name="Z_112039DC_FF0B_11D1_98B3_00C04FC96ABD_.wvu.Rows" hidden="1">[57]BOP!$A$36:$IV$36,[57]BOP!$A$44:$IV$44,[57]BOP!$A$59:$IV$59,[57]BOP!#REF!,[57]BOP!#REF!,[57]BOP!$A$79:$IV$79,[57]BOP!$A$81:$IV$88,[57]BOP!#REF!,[57]BOP!#REF!</definedName>
    <definedName name="Z_112039DD_FF0B_11D1_98B3_00C04FC96ABD_.wvu.Rows" hidden="1">[57]BOP!$A$36:$IV$36,[57]BOP!$A$44:$IV$44,[57]BOP!$A$59:$IV$59,[57]BOP!#REF!,[57]BOP!#REF!,[57]BOP!$A$79:$IV$79</definedName>
    <definedName name="Z_112B8339_2081_11D2_BFD2_00A02466506E_.wvu.PrintTitles" hidden="1">[70]SUMMARY!$B$1:$D$65536,[70]SUMMARY!$A$3:$IV$5</definedName>
    <definedName name="Z_112B833B_2081_11D2_BFD2_00A02466506E_.wvu.PrintTitles" hidden="1">[70]SUMMARY!$B$1:$D$65536,[70]SUMMARY!$A$3:$IV$5</definedName>
    <definedName name="Z_1A87067C_7102_4E77_BC8D_D9D9112AA17F_.wvu.Cols" hidden="1">#REF!</definedName>
    <definedName name="Z_1A87067C_7102_4E77_BC8D_D9D9112AA17F_.wvu.PrintArea" hidden="1">#REF!</definedName>
    <definedName name="Z_1A87067C_7102_4E77_BC8D_D9D9112AA17F_.wvu.PrintTitles" hidden="1">#REF!</definedName>
    <definedName name="Z_1A87067C_7102_4E77_BC8D_D9D9112AA17F_.wvu.Rows" hidden="1">#REF!</definedName>
    <definedName name="Z_1A8C061B_2301_11D3_BFD1_000039E37209_.wvu.Cols" hidden="1">'[71]IDA-tab7'!$K$1:$T$65536,'[71]IDA-tab7'!$V$1:$AE$65536,'[71]IDA-tab7'!$AG$1:$AP$65536</definedName>
    <definedName name="Z_1A8C061B_2301_11D3_BFD1_000039E37209_.wvu.Rows" hidden="1">'[71]IDA-tab7'!$A$10:$IV$11,'[71]IDA-tab7'!$A$14:$IV$14,'[71]IDA-tab7'!$A$18:$IV$18</definedName>
    <definedName name="Z_1A8C061C_2301_11D3_BFD1_000039E37209_.wvu.Cols" hidden="1">'[71]IDA-tab7'!$K$1:$T$65536,'[71]IDA-tab7'!$V$1:$AE$65536,'[71]IDA-tab7'!$AG$1:$AP$65536</definedName>
    <definedName name="Z_1A8C061C_2301_11D3_BFD1_000039E37209_.wvu.Rows" hidden="1">'[71]IDA-tab7'!$A$10:$IV$11,'[71]IDA-tab7'!$A$14:$IV$14,'[71]IDA-tab7'!$A$18:$IV$18</definedName>
    <definedName name="Z_1A8C061E_2301_11D3_BFD1_000039E37209_.wvu.Cols" hidden="1">'[71]IDA-tab7'!$K$1:$T$65536,'[71]IDA-tab7'!$V$1:$AE$65536,'[71]IDA-tab7'!$AG$1:$AP$65536</definedName>
    <definedName name="Z_1A8C061E_2301_11D3_BFD1_000039E37209_.wvu.Rows" hidden="1">'[71]IDA-tab7'!$A$10:$IV$11,'[71]IDA-tab7'!$A$14:$IV$14,'[71]IDA-tab7'!$A$18:$IV$18</definedName>
    <definedName name="Z_1A8C061F_2301_11D3_BFD1_000039E37209_.wvu.Cols" hidden="1">'[71]IDA-tab7'!$K$1:$T$65536,'[71]IDA-tab7'!$V$1:$AE$65536,'[71]IDA-tab7'!$AG$1:$AP$65536</definedName>
    <definedName name="Z_1A8C061F_2301_11D3_BFD1_000039E37209_.wvu.Rows" hidden="1">'[71]IDA-tab7'!$A$10:$IV$11,'[71]IDA-tab7'!$A$14:$IV$14,'[71]IDA-tab7'!$A$18:$IV$18</definedName>
    <definedName name="Z_1F4C2007_FFA7_11D1_98B6_00C04FC96ABD_.wvu.Rows" hidden="1">[57]BOP!$A$36:$IV$36,[57]BOP!$A$44:$IV$44,[57]BOP!$A$59:$IV$59,[57]BOP!#REF!,[57]BOP!#REF!,[57]BOP!$A$81:$IV$88</definedName>
    <definedName name="Z_1F4C2008_FFA7_11D1_98B6_00C04FC96ABD_.wvu.Rows" hidden="1">[57]BOP!$A$36:$IV$36,[57]BOP!$A$44:$IV$44,[57]BOP!$A$59:$IV$59,[57]BOP!#REF!,[57]BOP!#REF!,[57]BOP!$A$81:$IV$88</definedName>
    <definedName name="Z_1F4C2009_FFA7_11D1_98B6_00C04FC96ABD_.wvu.Rows" hidden="1">[57]BOP!$A$36:$IV$36,[57]BOP!$A$44:$IV$44,[57]BOP!$A$59:$IV$59,[57]BOP!#REF!,[57]BOP!#REF!,[57]BOP!$A$81:$IV$88</definedName>
    <definedName name="Z_1F4C200A_FFA7_11D1_98B6_00C04FC96ABD_.wvu.Rows" hidden="1">[57]BOP!$A$36:$IV$36,[57]BOP!$A$44:$IV$44,[57]BOP!$A$59:$IV$59,[57]BOP!#REF!,[57]BOP!#REF!,[57]BOP!$A$81:$IV$88</definedName>
    <definedName name="Z_1F4C200B_FFA7_11D1_98B6_00C04FC96ABD_.wvu.Rows" hidden="1">[57]BOP!$A$36:$IV$36,[57]BOP!$A$44:$IV$44,[57]BOP!$A$59:$IV$59,[57]BOP!#REF!,[57]BOP!#REF!,[57]BOP!$A$79:$IV$79,[57]BOP!$A$81:$IV$88,[57]BOP!#REF!</definedName>
    <definedName name="Z_1F4C200C_FFA7_11D1_98B6_00C04FC96ABD_.wvu.Rows" hidden="1">[57]BOP!$A$36:$IV$36,[57]BOP!$A$44:$IV$44,[57]BOP!$A$59:$IV$59,[57]BOP!#REF!,[57]BOP!#REF!,[57]BOP!$A$79:$IV$79,[57]BOP!$A$81:$IV$88</definedName>
    <definedName name="Z_1F4C200D_FFA7_11D1_98B6_00C04FC96ABD_.wvu.Rows" hidden="1">[57]BOP!$A$36:$IV$36,[57]BOP!$A$44:$IV$44,[57]BOP!$A$59:$IV$59,[57]BOP!#REF!,[57]BOP!#REF!,[57]BOP!$A$79:$IV$79,[57]BOP!#REF!</definedName>
    <definedName name="Z_1F4C200E_FFA7_11D1_98B6_00C04FC96ABD_.wvu.Rows" hidden="1">[57]BOP!$A$36:$IV$36,[57]BOP!$A$44:$IV$44,[57]BOP!$A$59:$IV$59,[57]BOP!#REF!,[57]BOP!#REF!,[57]BOP!$A$79:$IV$79,[57]BOP!$A$81:$IV$88,[57]BOP!#REF!</definedName>
    <definedName name="Z_1F4C200F_FFA7_11D1_98B6_00C04FC96ABD_.wvu.Rows" hidden="1">[57]BOP!$A$36:$IV$36,[57]BOP!$A$44:$IV$44,[57]BOP!$A$59:$IV$59,[57]BOP!#REF!,[57]BOP!#REF!,[57]BOP!$A$79:$IV$79,[57]BOP!$A$81:$IV$88,[57]BOP!#REF!</definedName>
    <definedName name="Z_1F4C2010_FFA7_11D1_98B6_00C04FC96ABD_.wvu.Rows" hidden="1">[57]BOP!$A$36:$IV$36,[57]BOP!$A$44:$IV$44,[57]BOP!$A$59:$IV$59,[57]BOP!#REF!,[57]BOP!#REF!,[57]BOP!$A$79:$IV$79,[57]BOP!$A$81:$IV$88,[57]BOP!#REF!</definedName>
    <definedName name="Z_1F4C2012_FFA7_11D1_98B6_00C04FC96ABD_.wvu.Rows" hidden="1">[57]BOP!$A$36:$IV$36,[57]BOP!$A$44:$IV$44,[57]BOP!$A$59:$IV$59,[57]BOP!#REF!,[57]BOP!#REF!,[57]BOP!$A$79:$IV$79,[57]BOP!$A$81:$IV$88,[57]BOP!#REF!,[57]BOP!#REF!</definedName>
    <definedName name="Z_1F4C2013_FFA7_11D1_98B6_00C04FC96ABD_.wvu.Rows" hidden="1">[57]BOP!$A$36:$IV$36,[57]BOP!$A$44:$IV$44,[57]BOP!$A$59:$IV$59,[57]BOP!#REF!,[57]BOP!#REF!,[57]BOP!$A$79:$IV$79,[57]BOP!$A$81:$IV$88,[57]BOP!#REF!,[57]BOP!#REF!</definedName>
    <definedName name="Z_1F4C2014_FFA7_11D1_98B6_00C04FC96ABD_.wvu.Rows" hidden="1">[57]BOP!$A$36:$IV$36,[57]BOP!$A$44:$IV$44,[57]BOP!$A$59:$IV$59,[57]BOP!#REF!,[57]BOP!#REF!,[57]BOP!$A$79:$IV$79</definedName>
    <definedName name="Z_49B0A4B0_963B_11D1_BFD1_00A02466B680_.wvu.Rows" hidden="1">[57]BOP!$A$36:$IV$36,[57]BOP!$A$44:$IV$44,[57]BOP!$A$59:$IV$59,[57]BOP!#REF!,[57]BOP!#REF!,[57]BOP!$A$81:$IV$88</definedName>
    <definedName name="Z_49B0A4B1_963B_11D1_BFD1_00A02466B680_.wvu.Rows" hidden="1">[57]BOP!$A$36:$IV$36,[57]BOP!$A$44:$IV$44,[57]BOP!$A$59:$IV$59,[57]BOP!#REF!,[57]BOP!#REF!,[57]BOP!$A$81:$IV$88</definedName>
    <definedName name="Z_49B0A4B4_963B_11D1_BFD1_00A02466B680_.wvu.Rows" hidden="1">[57]BOP!$A$36:$IV$36,[57]BOP!$A$44:$IV$44,[57]BOP!$A$59:$IV$59,[57]BOP!#REF!,[57]BOP!#REF!,[57]BOP!$A$79:$IV$79,[57]BOP!$A$81:$IV$88,[57]BOP!#REF!</definedName>
    <definedName name="Z_49B0A4B5_963B_11D1_BFD1_00A02466B680_.wvu.Rows" hidden="1">[57]BOP!$A$36:$IV$36,[57]BOP!$A$44:$IV$44,[57]BOP!$A$59:$IV$59,[57]BOP!#REF!,[57]BOP!#REF!,[57]BOP!$A$79:$IV$79,[57]BOP!$A$81:$IV$88</definedName>
    <definedName name="Z_49B0A4B6_963B_11D1_BFD1_00A02466B680_.wvu.Rows" hidden="1">[57]BOP!$A$36:$IV$36,[57]BOP!$A$44:$IV$44,[57]BOP!$A$59:$IV$59,[57]BOP!#REF!,[57]BOP!#REF!,[57]BOP!$A$79:$IV$79,[57]BOP!#REF!</definedName>
    <definedName name="Z_49B0A4B7_963B_11D1_BFD1_00A02466B680_.wvu.Rows" hidden="1">[57]BOP!$A$36:$IV$36,[57]BOP!$A$44:$IV$44,[57]BOP!$A$59:$IV$59,[57]BOP!#REF!,[57]BOP!#REF!,[57]BOP!$A$79:$IV$79,[57]BOP!$A$81:$IV$88,[57]BOP!#REF!</definedName>
    <definedName name="Z_49B0A4B8_963B_11D1_BFD1_00A02466B680_.wvu.Rows" hidden="1">[57]BOP!$A$36:$IV$36,[57]BOP!$A$44:$IV$44,[57]BOP!$A$59:$IV$59,[57]BOP!#REF!,[57]BOP!#REF!,[57]BOP!$A$79:$IV$79,[57]BOP!$A$81:$IV$88,[57]BOP!#REF!</definedName>
    <definedName name="Z_49B0A4B9_963B_11D1_BFD1_00A02466B680_.wvu.Rows" hidden="1">[57]BOP!$A$36:$IV$36,[57]BOP!$A$44:$IV$44,[57]BOP!$A$59:$IV$59,[57]BOP!#REF!,[57]BOP!#REF!,[57]BOP!$A$79:$IV$79,[57]BOP!$A$81:$IV$88,[57]BOP!#REF!</definedName>
    <definedName name="Z_49B0A4BB_963B_11D1_BFD1_00A02466B680_.wvu.Rows" hidden="1">[57]BOP!$A$36:$IV$36,[57]BOP!$A$44:$IV$44,[57]BOP!$A$59:$IV$59,[57]BOP!#REF!,[57]BOP!#REF!,[57]BOP!$A$79:$IV$79,[57]BOP!$A$81:$IV$88,[57]BOP!#REF!,[57]BOP!#REF!</definedName>
    <definedName name="Z_49B0A4BC_963B_11D1_BFD1_00A02466B680_.wvu.Rows" hidden="1">[57]BOP!$A$36:$IV$36,[57]BOP!$A$44:$IV$44,[57]BOP!$A$59:$IV$59,[57]BOP!#REF!,[57]BOP!#REF!,[57]BOP!$A$79:$IV$79,[57]BOP!$A$81:$IV$88,[57]BOP!#REF!,[57]BOP!#REF!</definedName>
    <definedName name="Z_49B0A4BD_963B_11D1_BFD1_00A02466B680_.wvu.Rows" hidden="1">[57]BOP!$A$36:$IV$36,[57]BOP!$A$44:$IV$44,[57]BOP!$A$59:$IV$59,[57]BOP!#REF!,[57]BOP!#REF!,[57]BOP!$A$79:$IV$79</definedName>
    <definedName name="Z_5F3A46A2_1A22_4FA5_A3C5_1DEBD8BB3B53_.wvu.Cols" hidden="1">#REF!</definedName>
    <definedName name="Z_5F3A46A2_1A22_4FA5_A3C5_1DEBD8BB3B53_.wvu.PrintArea" hidden="1">#REF!</definedName>
    <definedName name="Z_5F3A46A2_1A22_4FA5_A3C5_1DEBD8BB3B53_.wvu.PrintTitles" hidden="1">#REF!</definedName>
    <definedName name="Z_5F3A46A2_1A22_4FA5_A3C5_1DEBD8BB3B53_.wvu.Rows" hidden="1">#REF!</definedName>
    <definedName name="Z_65976840_70A2_11D2_BFD1_C1F7123CE332_.wvu.PrintTitles" hidden="1">[70]SUMMARY!$B$1:$D$65536,[70]SUMMARY!$A$3:$IV$5</definedName>
    <definedName name="Z_95224721_0485_11D4_BFD1_00508B5F4DA4_.wvu.Cols" hidden="1">#REF!</definedName>
    <definedName name="Z_9E0C48F8_FFCC_11D1_98BA_00C04FC96ABD_.wvu.Rows" hidden="1">[57]BOP!$A$36:$IV$36,[57]BOP!$A$44:$IV$44,[57]BOP!$A$59:$IV$59,[57]BOP!#REF!,[57]BOP!#REF!,[57]BOP!$A$81:$IV$88</definedName>
    <definedName name="Z_9E0C48F9_FFCC_11D1_98BA_00C04FC96ABD_.wvu.Rows" hidden="1">[57]BOP!$A$36:$IV$36,[57]BOP!$A$44:$IV$44,[57]BOP!$A$59:$IV$59,[57]BOP!#REF!,[57]BOP!#REF!,[57]BOP!$A$81:$IV$88</definedName>
    <definedName name="Z_9E0C48FA_FFCC_11D1_98BA_00C04FC96ABD_.wvu.Rows" hidden="1">[57]BOP!$A$36:$IV$36,[57]BOP!$A$44:$IV$44,[57]BOP!$A$59:$IV$59,[57]BOP!#REF!,[57]BOP!#REF!,[57]BOP!$A$81:$IV$88</definedName>
    <definedName name="Z_9E0C48FB_FFCC_11D1_98BA_00C04FC96ABD_.wvu.Rows" hidden="1">[57]BOP!$A$36:$IV$36,[57]BOP!$A$44:$IV$44,[57]BOP!$A$59:$IV$59,[57]BOP!#REF!,[57]BOP!#REF!,[57]BOP!$A$81:$IV$88</definedName>
    <definedName name="Z_9E0C48FC_FFCC_11D1_98BA_00C04FC96ABD_.wvu.Rows" hidden="1">[57]BOP!$A$36:$IV$36,[57]BOP!$A$44:$IV$44,[57]BOP!$A$59:$IV$59,[57]BOP!#REF!,[57]BOP!#REF!,[57]BOP!$A$79:$IV$79,[57]BOP!$A$81:$IV$88,[57]BOP!#REF!</definedName>
    <definedName name="Z_9E0C48FD_FFCC_11D1_98BA_00C04FC96ABD_.wvu.Rows" hidden="1">[57]BOP!$A$36:$IV$36,[57]BOP!$A$44:$IV$44,[57]BOP!$A$59:$IV$59,[57]BOP!#REF!,[57]BOP!#REF!,[57]BOP!$A$79:$IV$79,[57]BOP!$A$81:$IV$88</definedName>
    <definedName name="Z_9E0C48FE_FFCC_11D1_98BA_00C04FC96ABD_.wvu.Rows" hidden="1">[57]BOP!$A$36:$IV$36,[57]BOP!$A$44:$IV$44,[57]BOP!$A$59:$IV$59,[57]BOP!#REF!,[57]BOP!#REF!,[57]BOP!$A$79:$IV$79,[57]BOP!#REF!</definedName>
    <definedName name="Z_9E0C48FF_FFCC_11D1_98BA_00C04FC96ABD_.wvu.Rows" hidden="1">[57]BOP!$A$36:$IV$36,[57]BOP!$A$44:$IV$44,[57]BOP!$A$59:$IV$59,[57]BOP!#REF!,[57]BOP!#REF!,[57]BOP!$A$79:$IV$79,[57]BOP!$A$81:$IV$88,[57]BOP!#REF!</definedName>
    <definedName name="Z_9E0C4900_FFCC_11D1_98BA_00C04FC96ABD_.wvu.Rows" hidden="1">[57]BOP!$A$36:$IV$36,[57]BOP!$A$44:$IV$44,[57]BOP!$A$59:$IV$59,[57]BOP!#REF!,[57]BOP!#REF!,[57]BOP!$A$79:$IV$79,[57]BOP!$A$81:$IV$88,[57]BOP!#REF!</definedName>
    <definedName name="Z_9E0C4901_FFCC_11D1_98BA_00C04FC96ABD_.wvu.Rows" hidden="1">[57]BOP!$A$36:$IV$36,[57]BOP!$A$44:$IV$44,[57]BOP!$A$59:$IV$59,[57]BOP!#REF!,[57]BOP!#REF!,[57]BOP!$A$79:$IV$79,[57]BOP!$A$81:$IV$88,[57]BOP!#REF!</definedName>
    <definedName name="Z_9E0C4903_FFCC_11D1_98BA_00C04FC96ABD_.wvu.Rows" hidden="1">[57]BOP!$A$36:$IV$36,[57]BOP!$A$44:$IV$44,[57]BOP!$A$59:$IV$59,[57]BOP!#REF!,[57]BOP!#REF!,[57]BOP!$A$79:$IV$79,[57]BOP!$A$81:$IV$88,[57]BOP!#REF!,[57]BOP!#REF!</definedName>
    <definedName name="Z_9E0C4904_FFCC_11D1_98BA_00C04FC96ABD_.wvu.Rows" hidden="1">[57]BOP!$A$36:$IV$36,[57]BOP!$A$44:$IV$44,[57]BOP!$A$59:$IV$59,[57]BOP!#REF!,[57]BOP!#REF!,[57]BOP!$A$79:$IV$79,[57]BOP!$A$81:$IV$88,[57]BOP!#REF!,[57]BOP!#REF!</definedName>
    <definedName name="Z_9E0C4905_FFCC_11D1_98BA_00C04FC96ABD_.wvu.Rows" hidden="1">[57]BOP!$A$36:$IV$36,[57]BOP!$A$44:$IV$44,[57]BOP!$A$59:$IV$59,[57]BOP!#REF!,[57]BOP!#REF!,[57]BOP!$A$79:$IV$79</definedName>
    <definedName name="Z_B424DD41_AAD0_11D2_BFD1_00A02466506E_.wvu.PrintTitles" hidden="1">[70]SUMMARY!$B$1:$D$65536,[70]SUMMARY!$A$3:$IV$5</definedName>
    <definedName name="Z_BC2BFA12_1C91_11D2_BFD2_00A02466506E_.wvu.PrintTitles" hidden="1">[70]SUMMARY!$B$1:$D$65536,[70]SUMMARY!$A$3:$IV$5</definedName>
    <definedName name="Z_C21FAE85_013A_11D2_98BD_00C04FC96ABD_.wvu.Rows" hidden="1">[57]BOP!$A$36:$IV$36,[57]BOP!$A$44:$IV$44,[57]BOP!$A$59:$IV$59,[57]BOP!#REF!,[57]BOP!#REF!,[57]BOP!$A$81:$IV$88</definedName>
    <definedName name="Z_C21FAE86_013A_11D2_98BD_00C04FC96ABD_.wvu.Rows" hidden="1">[57]BOP!$A$36:$IV$36,[57]BOP!$A$44:$IV$44,[57]BOP!$A$59:$IV$59,[57]BOP!#REF!,[57]BOP!#REF!,[57]BOP!$A$81:$IV$88</definedName>
    <definedName name="Z_C21FAE87_013A_11D2_98BD_00C04FC96ABD_.wvu.Rows" hidden="1">[57]BOP!$A$36:$IV$36,[57]BOP!$A$44:$IV$44,[57]BOP!$A$59:$IV$59,[57]BOP!#REF!,[57]BOP!#REF!,[57]BOP!$A$81:$IV$88</definedName>
    <definedName name="Z_C21FAE88_013A_11D2_98BD_00C04FC96ABD_.wvu.Rows" hidden="1">[57]BOP!$A$36:$IV$36,[57]BOP!$A$44:$IV$44,[57]BOP!$A$59:$IV$59,[57]BOP!#REF!,[57]BOP!#REF!,[57]BOP!$A$81:$IV$88</definedName>
    <definedName name="Z_C21FAE89_013A_11D2_98BD_00C04FC96ABD_.wvu.Rows" hidden="1">[57]BOP!$A$36:$IV$36,[57]BOP!$A$44:$IV$44,[57]BOP!$A$59:$IV$59,[57]BOP!#REF!,[57]BOP!#REF!,[57]BOP!$A$79:$IV$79,[57]BOP!$A$81:$IV$88,[57]BOP!#REF!</definedName>
    <definedName name="Z_C21FAE8A_013A_11D2_98BD_00C04FC96ABD_.wvu.Rows" hidden="1">[57]BOP!$A$36:$IV$36,[57]BOP!$A$44:$IV$44,[57]BOP!$A$59:$IV$59,[57]BOP!#REF!,[57]BOP!#REF!,[57]BOP!$A$79:$IV$79,[57]BOP!$A$81:$IV$88</definedName>
    <definedName name="Z_C21FAE8B_013A_11D2_98BD_00C04FC96ABD_.wvu.Rows" hidden="1">[57]BOP!$A$36:$IV$36,[57]BOP!$A$44:$IV$44,[57]BOP!$A$59:$IV$59,[57]BOP!#REF!,[57]BOP!#REF!,[57]BOP!$A$79:$IV$79,[57]BOP!#REF!</definedName>
    <definedName name="Z_C21FAE8C_013A_11D2_98BD_00C04FC96ABD_.wvu.Rows" hidden="1">[57]BOP!$A$36:$IV$36,[57]BOP!$A$44:$IV$44,[57]BOP!$A$59:$IV$59,[57]BOP!#REF!,[57]BOP!#REF!,[57]BOP!$A$79:$IV$79,[57]BOP!$A$81:$IV$88,[57]BOP!#REF!</definedName>
    <definedName name="Z_C21FAE8D_013A_11D2_98BD_00C04FC96ABD_.wvu.Rows" hidden="1">[57]BOP!$A$36:$IV$36,[57]BOP!$A$44:$IV$44,[57]BOP!$A$59:$IV$59,[57]BOP!#REF!,[57]BOP!#REF!,[57]BOP!$A$79:$IV$79,[57]BOP!$A$81:$IV$88,[57]BOP!#REF!</definedName>
    <definedName name="Z_C21FAE8E_013A_11D2_98BD_00C04FC96ABD_.wvu.Rows" hidden="1">[57]BOP!$A$36:$IV$36,[57]BOP!$A$44:$IV$44,[57]BOP!$A$59:$IV$59,[57]BOP!#REF!,[57]BOP!#REF!,[57]BOP!$A$79:$IV$79,[57]BOP!$A$81:$IV$88,[57]BOP!#REF!</definedName>
    <definedName name="Z_C21FAE90_013A_11D2_98BD_00C04FC96ABD_.wvu.Rows" hidden="1">[57]BOP!$A$36:$IV$36,[57]BOP!$A$44:$IV$44,[57]BOP!$A$59:$IV$59,[57]BOP!#REF!,[57]BOP!#REF!,[57]BOP!$A$79:$IV$79,[57]BOP!$A$81:$IV$88,[57]BOP!#REF!,[57]BOP!#REF!</definedName>
    <definedName name="Z_C21FAE91_013A_11D2_98BD_00C04FC96ABD_.wvu.Rows" hidden="1">[57]BOP!$A$36:$IV$36,[57]BOP!$A$44:$IV$44,[57]BOP!$A$59:$IV$59,[57]BOP!#REF!,[57]BOP!#REF!,[57]BOP!$A$79:$IV$79,[57]BOP!$A$81:$IV$88,[57]BOP!#REF!,[57]BOP!#REF!</definedName>
    <definedName name="Z_C21FAE92_013A_11D2_98BD_00C04FC96ABD_.wvu.Rows" hidden="1">[57]BOP!$A$36:$IV$36,[57]BOP!$A$44:$IV$44,[57]BOP!$A$59:$IV$59,[57]BOP!#REF!,[57]BOP!#REF!,[57]BOP!$A$79:$IV$79</definedName>
    <definedName name="Z_CF25EF4A_FFAB_11D1_98B7_00C04FC96ABD_.wvu.Rows" hidden="1">[57]BOP!$A$36:$IV$36,[57]BOP!$A$44:$IV$44,[57]BOP!$A$59:$IV$59,[57]BOP!#REF!,[57]BOP!#REF!,[57]BOP!$A$81:$IV$88</definedName>
    <definedName name="Z_CF25EF4B_FFAB_11D1_98B7_00C04FC96ABD_.wvu.Rows" hidden="1">[57]BOP!$A$36:$IV$36,[57]BOP!$A$44:$IV$44,[57]BOP!$A$59:$IV$59,[57]BOP!#REF!,[57]BOP!#REF!,[57]BOP!$A$81:$IV$88</definedName>
    <definedName name="Z_CF25EF4C_FFAB_11D1_98B7_00C04FC96ABD_.wvu.Rows" hidden="1">[57]BOP!$A$36:$IV$36,[57]BOP!$A$44:$IV$44,[57]BOP!$A$59:$IV$59,[57]BOP!#REF!,[57]BOP!#REF!,[57]BOP!$A$81:$IV$88</definedName>
    <definedName name="Z_CF25EF4D_FFAB_11D1_98B7_00C04FC96ABD_.wvu.Rows" hidden="1">[57]BOP!$A$36:$IV$36,[57]BOP!$A$44:$IV$44,[57]BOP!$A$59:$IV$59,[57]BOP!#REF!,[57]BOP!#REF!,[57]BOP!$A$81:$IV$88</definedName>
    <definedName name="Z_CF25EF4E_FFAB_11D1_98B7_00C04FC96ABD_.wvu.Rows" hidden="1">[57]BOP!$A$36:$IV$36,[57]BOP!$A$44:$IV$44,[57]BOP!$A$59:$IV$59,[57]BOP!#REF!,[57]BOP!#REF!,[57]BOP!$A$79:$IV$79,[57]BOP!$A$81:$IV$88,[57]BOP!#REF!</definedName>
    <definedName name="Z_CF25EF4F_FFAB_11D1_98B7_00C04FC96ABD_.wvu.Rows" hidden="1">[57]BOP!$A$36:$IV$36,[57]BOP!$A$44:$IV$44,[57]BOP!$A$59:$IV$59,[57]BOP!#REF!,[57]BOP!#REF!,[57]BOP!$A$79:$IV$79,[57]BOP!$A$81:$IV$88</definedName>
    <definedName name="Z_CF25EF50_FFAB_11D1_98B7_00C04FC96ABD_.wvu.Rows" hidden="1">[57]BOP!$A$36:$IV$36,[57]BOP!$A$44:$IV$44,[57]BOP!$A$59:$IV$59,[57]BOP!#REF!,[57]BOP!#REF!,[57]BOP!$A$79:$IV$79,[57]BOP!#REF!</definedName>
    <definedName name="Z_CF25EF51_FFAB_11D1_98B7_00C04FC96ABD_.wvu.Rows" hidden="1">[57]BOP!$A$36:$IV$36,[57]BOP!$A$44:$IV$44,[57]BOP!$A$59:$IV$59,[57]BOP!#REF!,[57]BOP!#REF!,[57]BOP!$A$79:$IV$79,[57]BOP!$A$81:$IV$88,[57]BOP!#REF!</definedName>
    <definedName name="Z_CF25EF52_FFAB_11D1_98B7_00C04FC96ABD_.wvu.Rows" hidden="1">[57]BOP!$A$36:$IV$36,[57]BOP!$A$44:$IV$44,[57]BOP!$A$59:$IV$59,[57]BOP!#REF!,[57]BOP!#REF!,[57]BOP!$A$79:$IV$79,[57]BOP!$A$81:$IV$88,[57]BOP!#REF!</definedName>
    <definedName name="Z_CF25EF53_FFAB_11D1_98B7_00C04FC96ABD_.wvu.Rows" hidden="1">[57]BOP!$A$36:$IV$36,[57]BOP!$A$44:$IV$44,[57]BOP!$A$59:$IV$59,[57]BOP!#REF!,[57]BOP!#REF!,[57]BOP!$A$79:$IV$79,[57]BOP!$A$81:$IV$88,[57]BOP!#REF!</definedName>
    <definedName name="Z_CF25EF55_FFAB_11D1_98B7_00C04FC96ABD_.wvu.Rows" hidden="1">[57]BOP!$A$36:$IV$36,[57]BOP!$A$44:$IV$44,[57]BOP!$A$59:$IV$59,[57]BOP!#REF!,[57]BOP!#REF!,[57]BOP!$A$79:$IV$79,[57]BOP!$A$81:$IV$88,[57]BOP!#REF!,[57]BOP!#REF!</definedName>
    <definedName name="Z_CF25EF56_FFAB_11D1_98B7_00C04FC96ABD_.wvu.Rows" hidden="1">[57]BOP!$A$36:$IV$36,[57]BOP!$A$44:$IV$44,[57]BOP!$A$59:$IV$59,[57]BOP!#REF!,[57]BOP!#REF!,[57]BOP!$A$79:$IV$79,[57]BOP!$A$81:$IV$88,[57]BOP!#REF!,[57]BOP!#REF!</definedName>
    <definedName name="Z_CF25EF57_FFAB_11D1_98B7_00C04FC96ABD_.wvu.Rows" hidden="1">[57]BOP!$A$36:$IV$36,[57]BOP!$A$44:$IV$44,[57]BOP!$A$59:$IV$59,[57]BOP!#REF!,[57]BOP!#REF!,[57]BOP!$A$79:$IV$79</definedName>
    <definedName name="Z_E6B74681_BCE1_11D2_BFD1_00A02466506E_.wvu.PrintTitles" hidden="1">[70]SUMMARY!$B$1:$D$65536,[70]SUMMARY!$A$3:$IV$5</definedName>
    <definedName name="Z_EA8011E5_017A_11D2_98BD_00C04FC96ABD_.wvu.Rows" hidden="1">[57]BOP!$A$36:$IV$36,[57]BOP!$A$44:$IV$44,[57]BOP!$A$59:$IV$59,[57]BOP!#REF!,[57]BOP!#REF!,[57]BOP!$A$79:$IV$79,[57]BOP!$A$81:$IV$88</definedName>
    <definedName name="Z_EA8011E6_017A_11D2_98BD_00C04FC96ABD_.wvu.Rows" hidden="1">[57]BOP!$A$36:$IV$36,[57]BOP!$A$44:$IV$44,[57]BOP!$A$59:$IV$59,[57]BOP!#REF!,[57]BOP!#REF!,[57]BOP!$A$79:$IV$79,[57]BOP!#REF!</definedName>
    <definedName name="Z_EA8011E9_017A_11D2_98BD_00C04FC96ABD_.wvu.Rows" hidden="1">[57]BOP!$A$36:$IV$36,[57]BOP!$A$44:$IV$44,[57]BOP!$A$59:$IV$59,[57]BOP!#REF!,[57]BOP!#REF!,[57]BOP!$A$79:$IV$79,[57]BOP!$A$81:$IV$88,[57]BOP!#REF!</definedName>
    <definedName name="Z_EA8011EC_017A_11D2_98BD_00C04FC96ABD_.wvu.Rows" hidden="1">[57]BOP!$A$36:$IV$36,[57]BOP!$A$44:$IV$44,[57]BOP!$A$59:$IV$59,[57]BOP!#REF!,[57]BOP!#REF!,[57]BOP!$A$79:$IV$79,[57]BOP!$A$81:$IV$88,[57]BOP!#REF!,[57]BOP!#REF!</definedName>
    <definedName name="Z_EA86CE3A_00A2_11D2_98BC_00C04FC96ABD_.wvu.Rows" hidden="1">[57]BOP!$A$36:$IV$36,[57]BOP!$A$44:$IV$44,[57]BOP!$A$59:$IV$59,[57]BOP!#REF!,[57]BOP!#REF!,[57]BOP!$A$81:$IV$88</definedName>
    <definedName name="Z_EA86CE3B_00A2_11D2_98BC_00C04FC96ABD_.wvu.Rows" hidden="1">[57]BOP!$A$36:$IV$36,[57]BOP!$A$44:$IV$44,[57]BOP!$A$59:$IV$59,[57]BOP!#REF!,[57]BOP!#REF!,[57]BOP!$A$81:$IV$88</definedName>
    <definedName name="Z_EA86CE3C_00A2_11D2_98BC_00C04FC96ABD_.wvu.Rows" hidden="1">[57]BOP!$A$36:$IV$36,[57]BOP!$A$44:$IV$44,[57]BOP!$A$59:$IV$59,[57]BOP!#REF!,[57]BOP!#REF!,[57]BOP!$A$81:$IV$88</definedName>
    <definedName name="Z_EA86CE3D_00A2_11D2_98BC_00C04FC96ABD_.wvu.Rows" hidden="1">[57]BOP!$A$36:$IV$36,[57]BOP!$A$44:$IV$44,[57]BOP!$A$59:$IV$59,[57]BOP!#REF!,[57]BOP!#REF!,[57]BOP!$A$81:$IV$88</definedName>
    <definedName name="Z_EA86CE3E_00A2_11D2_98BC_00C04FC96ABD_.wvu.Rows" hidden="1">[57]BOP!$A$36:$IV$36,[57]BOP!$A$44:$IV$44,[57]BOP!$A$59:$IV$59,[57]BOP!#REF!,[57]BOP!#REF!,[57]BOP!$A$79:$IV$79,[57]BOP!$A$81:$IV$88,[57]BOP!#REF!</definedName>
    <definedName name="Z_EA86CE3F_00A2_11D2_98BC_00C04FC96ABD_.wvu.Rows" hidden="1">[57]BOP!$A$36:$IV$36,[57]BOP!$A$44:$IV$44,[57]BOP!$A$59:$IV$59,[57]BOP!#REF!,[57]BOP!#REF!,[57]BOP!$A$79:$IV$79,[57]BOP!$A$81:$IV$88</definedName>
    <definedName name="Z_EA86CE40_00A2_11D2_98BC_00C04FC96ABD_.wvu.Rows" hidden="1">[57]BOP!$A$36:$IV$36,[57]BOP!$A$44:$IV$44,[57]BOP!$A$59:$IV$59,[57]BOP!#REF!,[57]BOP!#REF!,[57]BOP!$A$79:$IV$79,[57]BOP!#REF!</definedName>
    <definedName name="Z_EA86CE41_00A2_11D2_98BC_00C04FC96ABD_.wvu.Rows" hidden="1">[57]BOP!$A$36:$IV$36,[57]BOP!$A$44:$IV$44,[57]BOP!$A$59:$IV$59,[57]BOP!#REF!,[57]BOP!#REF!,[57]BOP!$A$79:$IV$79,[57]BOP!$A$81:$IV$88,[57]BOP!#REF!</definedName>
    <definedName name="Z_EA86CE42_00A2_11D2_98BC_00C04FC96ABD_.wvu.Rows" hidden="1">[57]BOP!$A$36:$IV$36,[57]BOP!$A$44:$IV$44,[57]BOP!$A$59:$IV$59,[57]BOP!#REF!,[57]BOP!#REF!,[57]BOP!$A$79:$IV$79,[57]BOP!$A$81:$IV$88,[57]BOP!#REF!</definedName>
    <definedName name="Z_EA86CE43_00A2_11D2_98BC_00C04FC96ABD_.wvu.Rows" hidden="1">[57]BOP!$A$36:$IV$36,[57]BOP!$A$44:$IV$44,[57]BOP!$A$59:$IV$59,[57]BOP!#REF!,[57]BOP!#REF!,[57]BOP!$A$79:$IV$79,[57]BOP!$A$81:$IV$88,[57]BOP!#REF!</definedName>
    <definedName name="Z_EA86CE45_00A2_11D2_98BC_00C04FC96ABD_.wvu.Rows" hidden="1">[57]BOP!$A$36:$IV$36,[57]BOP!$A$44:$IV$44,[57]BOP!$A$59:$IV$59,[57]BOP!#REF!,[57]BOP!#REF!,[57]BOP!$A$79:$IV$79,[57]BOP!$A$81:$IV$88,[57]BOP!#REF!,[57]BOP!#REF!</definedName>
    <definedName name="Z_EA86CE46_00A2_11D2_98BC_00C04FC96ABD_.wvu.Rows" hidden="1">[57]BOP!$A$36:$IV$36,[57]BOP!$A$44:$IV$44,[57]BOP!$A$59:$IV$59,[57]BOP!#REF!,[57]BOP!#REF!,[57]BOP!$A$79:$IV$79,[57]BOP!$A$81:$IV$88,[57]BOP!#REF!,[57]BOP!#REF!</definedName>
    <definedName name="Z_EA86CE47_00A2_11D2_98BC_00C04FC96ABD_.wvu.Rows" hidden="1">[57]BOP!$A$36:$IV$36,[57]BOP!$A$44:$IV$44,[57]BOP!$A$59:$IV$59,[57]BOP!#REF!,[57]BOP!#REF!,[57]BOP!$A$79:$IV$79</definedName>
    <definedName name="zb" hidden="1">{"WEO",#N/A,FALSE,"T"}</definedName>
    <definedName name="zc" hidden="1">{"Tab1",#N/A,FALSE,"P";"Tab2",#N/A,FALSE,"P"}</definedName>
    <definedName name="zczxcz" hidden="1">{"Tab1",#N/A,FALSE,"P";"Tab2",#N/A,FALSE,"P"}</definedName>
    <definedName name="zio" hidden="1">{"Tab1",#N/A,FALSE,"P";"Tab2",#N/A,FALSE,"P"}</definedName>
    <definedName name="zj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v" hidden="1">{"Minpmon",#N/A,FALSE,"Monthinput"}</definedName>
    <definedName name="zx" hidden="1">{"Tab1",#N/A,FALSE,"P";"Tab2",#N/A,FALSE,"P"}</definedName>
    <definedName name="zxc" hidden="1">{"Tab1",#N/A,FALSE,"P";"Tab2",#N/A,FALSE,"P"}</definedName>
    <definedName name="zxcv" hidden="1">{"Tab1",#N/A,FALSE,"P";"Tab2",#N/A,FALSE,"P"}</definedName>
    <definedName name="zz" hidden="1">{"Tab1",#N/A,FALSE,"P";"Tab2",#N/A,FALSE,"P"}</definedName>
    <definedName name="zzz" hidden="1">{"Minpmon",#N/A,FALSE,"Monthinput"}</definedName>
    <definedName name="zzzz" hidden="1">{"Tab1",#N/A,FALSE,"P";"Tab2",#N/A,FALSE,"P"}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5" l="1"/>
  <c r="G31" i="5"/>
  <c r="G32" i="5" s="1"/>
  <c r="B11" i="5"/>
  <c r="H32" i="5" l="1"/>
  <c r="G33" i="5"/>
  <c r="H31" i="5"/>
  <c r="B14" i="7"/>
  <c r="H34" i="6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I33" i="6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I82" i="6" s="1"/>
  <c r="I83" i="6" s="1"/>
  <c r="I33" i="4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H34" i="4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33" i="5" l="1"/>
  <c r="G34" i="5"/>
  <c r="H34" i="5" l="1"/>
  <c r="G35" i="5"/>
  <c r="H35" i="5" l="1"/>
  <c r="G36" i="5"/>
  <c r="H36" i="5" l="1"/>
  <c r="G37" i="5"/>
  <c r="H37" i="5" l="1"/>
  <c r="G38" i="5"/>
  <c r="H38" i="5" l="1"/>
  <c r="G39" i="5"/>
  <c r="H39" i="5" l="1"/>
  <c r="G40" i="5"/>
  <c r="H40" i="5" l="1"/>
  <c r="G41" i="5"/>
  <c r="G42" i="5" l="1"/>
  <c r="H41" i="5"/>
  <c r="G43" i="5" l="1"/>
  <c r="H42" i="5"/>
  <c r="G44" i="5" l="1"/>
  <c r="H43" i="5"/>
  <c r="G45" i="5" l="1"/>
  <c r="H44" i="5"/>
  <c r="G46" i="5" l="1"/>
  <c r="H45" i="5"/>
  <c r="G47" i="5" l="1"/>
  <c r="H46" i="5"/>
  <c r="G48" i="5" l="1"/>
  <c r="H47" i="5"/>
  <c r="G49" i="5" l="1"/>
  <c r="H48" i="5"/>
  <c r="G50" i="5" l="1"/>
  <c r="H49" i="5"/>
  <c r="G51" i="5" l="1"/>
  <c r="H50" i="5"/>
  <c r="G52" i="5" l="1"/>
  <c r="H51" i="5"/>
  <c r="G53" i="5" l="1"/>
  <c r="H52" i="5"/>
  <c r="G54" i="5" l="1"/>
  <c r="H53" i="5"/>
  <c r="G55" i="5" l="1"/>
  <c r="H54" i="5"/>
  <c r="G56" i="5" l="1"/>
  <c r="H55" i="5"/>
  <c r="G57" i="5" l="1"/>
  <c r="H56" i="5"/>
  <c r="G58" i="5" l="1"/>
  <c r="H57" i="5"/>
  <c r="G59" i="5" l="1"/>
  <c r="H58" i="5"/>
  <c r="G60" i="5" l="1"/>
  <c r="H59" i="5"/>
  <c r="G61" i="5" l="1"/>
  <c r="H60" i="5"/>
  <c r="G62" i="5" l="1"/>
  <c r="H61" i="5"/>
  <c r="G63" i="5" l="1"/>
  <c r="H62" i="5"/>
  <c r="G64" i="5" l="1"/>
  <c r="H63" i="5"/>
  <c r="G65" i="5" l="1"/>
  <c r="H64" i="5"/>
  <c r="G66" i="5" l="1"/>
  <c r="H65" i="5"/>
  <c r="G67" i="5" l="1"/>
  <c r="H66" i="5"/>
  <c r="G68" i="5" l="1"/>
  <c r="H67" i="5"/>
  <c r="G69" i="5" l="1"/>
  <c r="H68" i="5"/>
  <c r="G70" i="5" l="1"/>
  <c r="H69" i="5"/>
  <c r="G71" i="5" l="1"/>
  <c r="H70" i="5"/>
  <c r="G72" i="5" l="1"/>
  <c r="H71" i="5"/>
  <c r="G73" i="5" l="1"/>
  <c r="H72" i="5"/>
  <c r="G74" i="5" l="1"/>
  <c r="H73" i="5"/>
  <c r="G75" i="5" l="1"/>
  <c r="H74" i="5"/>
  <c r="G76" i="5" l="1"/>
  <c r="H75" i="5"/>
  <c r="G77" i="5" l="1"/>
  <c r="H76" i="5"/>
  <c r="G78" i="5" l="1"/>
  <c r="H77" i="5"/>
  <c r="G79" i="5" l="1"/>
  <c r="H78" i="5"/>
  <c r="G80" i="5" l="1"/>
  <c r="H79" i="5"/>
  <c r="G81" i="5" l="1"/>
  <c r="H80" i="5"/>
  <c r="G82" i="5" l="1"/>
  <c r="H81" i="5"/>
  <c r="G83" i="5" l="1"/>
  <c r="H82" i="5"/>
  <c r="G84" i="5" l="1"/>
  <c r="H83" i="5"/>
  <c r="G85" i="5" l="1"/>
  <c r="H84" i="5"/>
  <c r="G86" i="5" l="1"/>
  <c r="H85" i="5"/>
  <c r="G87" i="5" l="1"/>
  <c r="H86" i="5"/>
  <c r="G88" i="5" l="1"/>
  <c r="H87" i="5"/>
  <c r="G89" i="5" l="1"/>
  <c r="H88" i="5"/>
  <c r="G90" i="5" l="1"/>
  <c r="H89" i="5"/>
  <c r="G91" i="5" l="1"/>
  <c r="H90" i="5"/>
  <c r="G92" i="5" l="1"/>
  <c r="H91" i="5"/>
  <c r="G93" i="5" l="1"/>
  <c r="H92" i="5"/>
  <c r="G94" i="5" l="1"/>
  <c r="H93" i="5"/>
  <c r="G95" i="5" l="1"/>
  <c r="H94" i="5"/>
  <c r="G96" i="5" l="1"/>
  <c r="H95" i="5"/>
  <c r="G97" i="5" l="1"/>
  <c r="H96" i="5"/>
  <c r="G98" i="5" l="1"/>
  <c r="H97" i="5"/>
  <c r="G99" i="5" l="1"/>
  <c r="H98" i="5"/>
  <c r="G100" i="5" l="1"/>
  <c r="H99" i="5"/>
  <c r="G101" i="5" l="1"/>
  <c r="H100" i="5"/>
  <c r="G102" i="5" l="1"/>
  <c r="H101" i="5"/>
  <c r="G103" i="5" l="1"/>
  <c r="H102" i="5"/>
  <c r="G104" i="5" l="1"/>
  <c r="H103" i="5"/>
  <c r="G105" i="5" l="1"/>
  <c r="H104" i="5"/>
  <c r="G106" i="5" l="1"/>
  <c r="H105" i="5"/>
  <c r="G107" i="5" l="1"/>
  <c r="H106" i="5"/>
  <c r="G108" i="5" l="1"/>
  <c r="H107" i="5"/>
  <c r="G109" i="5" l="1"/>
  <c r="H108" i="5"/>
  <c r="G110" i="5" l="1"/>
  <c r="H109" i="5"/>
  <c r="G111" i="5" l="1"/>
  <c r="H110" i="5"/>
  <c r="G112" i="5" l="1"/>
  <c r="H111" i="5"/>
  <c r="G113" i="5" l="1"/>
  <c r="H112" i="5"/>
  <c r="G114" i="5" l="1"/>
  <c r="H113" i="5"/>
  <c r="G115" i="5" l="1"/>
  <c r="H114" i="5"/>
  <c r="G116" i="5" l="1"/>
  <c r="H115" i="5"/>
  <c r="G117" i="5" l="1"/>
  <c r="H116" i="5"/>
  <c r="G118" i="5" l="1"/>
  <c r="H117" i="5"/>
  <c r="G119" i="5" l="1"/>
  <c r="H118" i="5"/>
  <c r="G120" i="5" l="1"/>
  <c r="H119" i="5"/>
  <c r="G121" i="5" l="1"/>
  <c r="H120" i="5"/>
  <c r="G122" i="5" l="1"/>
  <c r="H121" i="5"/>
  <c r="G123" i="5" l="1"/>
  <c r="H122" i="5"/>
  <c r="G124" i="5" l="1"/>
  <c r="H123" i="5"/>
  <c r="G125" i="5" l="1"/>
  <c r="H124" i="5"/>
  <c r="G126" i="5" l="1"/>
  <c r="H125" i="5"/>
  <c r="G127" i="5" l="1"/>
  <c r="H126" i="5"/>
  <c r="G128" i="5" l="1"/>
  <c r="H127" i="5"/>
  <c r="G129" i="5" l="1"/>
  <c r="H128" i="5"/>
  <c r="G130" i="5" l="1"/>
  <c r="H129" i="5"/>
  <c r="G131" i="5" l="1"/>
  <c r="H130" i="5"/>
  <c r="G132" i="5" l="1"/>
  <c r="H131" i="5"/>
  <c r="G133" i="5" l="1"/>
  <c r="H132" i="5"/>
  <c r="G134" i="5" l="1"/>
  <c r="H133" i="5"/>
  <c r="G135" i="5" l="1"/>
  <c r="H134" i="5"/>
  <c r="G136" i="5" l="1"/>
  <c r="H135" i="5"/>
  <c r="G137" i="5" l="1"/>
  <c r="H136" i="5"/>
  <c r="G138" i="5" l="1"/>
  <c r="H137" i="5"/>
  <c r="G139" i="5" l="1"/>
  <c r="H138" i="5"/>
  <c r="G140" i="5" l="1"/>
  <c r="H139" i="5"/>
  <c r="G141" i="5" l="1"/>
  <c r="H140" i="5"/>
  <c r="G142" i="5" l="1"/>
  <c r="H141" i="5"/>
  <c r="G143" i="5" l="1"/>
  <c r="H142" i="5"/>
  <c r="G144" i="5" l="1"/>
  <c r="H143" i="5"/>
  <c r="G145" i="5" l="1"/>
  <c r="H144" i="5"/>
  <c r="G146" i="5" l="1"/>
  <c r="H145" i="5"/>
  <c r="G147" i="5" l="1"/>
  <c r="H146" i="5"/>
  <c r="G148" i="5" l="1"/>
  <c r="H147" i="5"/>
  <c r="G149" i="5" l="1"/>
  <c r="H148" i="5"/>
  <c r="G150" i="5" l="1"/>
  <c r="H149" i="5"/>
  <c r="G151" i="5" l="1"/>
  <c r="H150" i="5"/>
  <c r="G152" i="5" l="1"/>
  <c r="H151" i="5"/>
  <c r="G153" i="5" l="1"/>
  <c r="H152" i="5"/>
  <c r="G154" i="5" l="1"/>
  <c r="H153" i="5"/>
  <c r="G155" i="5" l="1"/>
  <c r="H154" i="5"/>
  <c r="G156" i="5" l="1"/>
  <c r="H155" i="5"/>
  <c r="G157" i="5" l="1"/>
  <c r="H156" i="5"/>
  <c r="G158" i="5" l="1"/>
  <c r="H157" i="5"/>
  <c r="G159" i="5" l="1"/>
  <c r="H158" i="5"/>
  <c r="G160" i="5" l="1"/>
  <c r="H159" i="5"/>
  <c r="G161" i="5" l="1"/>
  <c r="H160" i="5"/>
  <c r="G162" i="5" l="1"/>
  <c r="H161" i="5"/>
  <c r="G163" i="5" l="1"/>
  <c r="H162" i="5"/>
  <c r="G164" i="5" l="1"/>
  <c r="H163" i="5"/>
  <c r="G165" i="5" l="1"/>
  <c r="H164" i="5"/>
  <c r="G166" i="5" l="1"/>
  <c r="H165" i="5"/>
  <c r="G167" i="5" l="1"/>
  <c r="H166" i="5"/>
  <c r="G168" i="5" l="1"/>
  <c r="H167" i="5"/>
  <c r="G169" i="5" l="1"/>
  <c r="H168" i="5"/>
  <c r="G170" i="5" l="1"/>
  <c r="H169" i="5"/>
  <c r="G171" i="5" l="1"/>
  <c r="H170" i="5"/>
  <c r="G172" i="5" l="1"/>
  <c r="H171" i="5"/>
  <c r="G173" i="5" l="1"/>
  <c r="H172" i="5"/>
  <c r="G174" i="5" l="1"/>
  <c r="H173" i="5"/>
  <c r="G175" i="5" l="1"/>
  <c r="H174" i="5"/>
  <c r="G176" i="5" l="1"/>
  <c r="H175" i="5"/>
  <c r="G177" i="5" l="1"/>
  <c r="H176" i="5"/>
  <c r="G178" i="5" l="1"/>
  <c r="H177" i="5"/>
  <c r="G179" i="5" l="1"/>
  <c r="H178" i="5"/>
  <c r="G180" i="5" l="1"/>
  <c r="H179" i="5"/>
  <c r="G181" i="5" l="1"/>
  <c r="H180" i="5"/>
  <c r="G182" i="5" l="1"/>
  <c r="H181" i="5"/>
  <c r="G183" i="5" l="1"/>
  <c r="H182" i="5"/>
  <c r="G184" i="5" l="1"/>
  <c r="H183" i="5"/>
  <c r="G185" i="5" l="1"/>
  <c r="H184" i="5"/>
  <c r="G186" i="5" l="1"/>
  <c r="H185" i="5"/>
  <c r="G187" i="5" l="1"/>
  <c r="H186" i="5"/>
  <c r="G188" i="5" l="1"/>
  <c r="H187" i="5"/>
  <c r="G189" i="5" l="1"/>
  <c r="H188" i="5"/>
  <c r="G190" i="5" l="1"/>
  <c r="H189" i="5"/>
  <c r="G191" i="5" l="1"/>
  <c r="H190" i="5"/>
  <c r="G192" i="5" l="1"/>
  <c r="H191" i="5"/>
  <c r="G193" i="5" l="1"/>
  <c r="H192" i="5"/>
  <c r="G194" i="5" l="1"/>
  <c r="H193" i="5"/>
  <c r="G195" i="5" l="1"/>
  <c r="H194" i="5"/>
  <c r="G196" i="5" l="1"/>
  <c r="H195" i="5"/>
  <c r="G197" i="5" l="1"/>
  <c r="H196" i="5"/>
  <c r="G198" i="5" l="1"/>
  <c r="H197" i="5"/>
  <c r="G199" i="5" l="1"/>
  <c r="H198" i="5"/>
  <c r="G200" i="5" l="1"/>
  <c r="H199" i="5"/>
  <c r="G201" i="5" l="1"/>
  <c r="H200" i="5"/>
  <c r="G202" i="5" l="1"/>
  <c r="H201" i="5"/>
  <c r="G203" i="5" l="1"/>
  <c r="H202" i="5"/>
  <c r="G204" i="5" l="1"/>
  <c r="H203" i="5"/>
  <c r="G205" i="5" l="1"/>
  <c r="H204" i="5"/>
  <c r="G206" i="5" l="1"/>
  <c r="H205" i="5"/>
  <c r="G207" i="5" l="1"/>
  <c r="H206" i="5"/>
  <c r="G208" i="5" l="1"/>
  <c r="H207" i="5"/>
  <c r="G209" i="5" l="1"/>
  <c r="H208" i="5"/>
  <c r="G210" i="5" l="1"/>
  <c r="H209" i="5"/>
  <c r="G211" i="5" l="1"/>
  <c r="H210" i="5"/>
  <c r="G212" i="5" l="1"/>
  <c r="H211" i="5"/>
  <c r="G213" i="5" l="1"/>
  <c r="H212" i="5"/>
  <c r="G214" i="5" l="1"/>
  <c r="H213" i="5"/>
  <c r="G215" i="5" l="1"/>
  <c r="H214" i="5"/>
  <c r="G216" i="5" l="1"/>
  <c r="H215" i="5"/>
  <c r="G217" i="5" l="1"/>
  <c r="H216" i="5"/>
  <c r="G218" i="5" l="1"/>
  <c r="H217" i="5"/>
  <c r="G219" i="5" l="1"/>
  <c r="H218" i="5"/>
  <c r="G220" i="5" l="1"/>
  <c r="H219" i="5"/>
  <c r="G221" i="5" l="1"/>
  <c r="H220" i="5"/>
  <c r="G222" i="5" l="1"/>
  <c r="H221" i="5"/>
  <c r="G223" i="5" l="1"/>
  <c r="H222" i="5"/>
  <c r="G224" i="5" l="1"/>
  <c r="H223" i="5"/>
  <c r="G225" i="5" l="1"/>
  <c r="H224" i="5"/>
  <c r="G226" i="5" l="1"/>
  <c r="H225" i="5"/>
  <c r="G227" i="5" l="1"/>
  <c r="H226" i="5"/>
  <c r="G228" i="5" l="1"/>
  <c r="H227" i="5"/>
  <c r="G229" i="5" l="1"/>
  <c r="H228" i="5"/>
  <c r="G230" i="5" l="1"/>
  <c r="H229" i="5"/>
  <c r="G231" i="5" l="1"/>
  <c r="H230" i="5"/>
  <c r="G232" i="5" l="1"/>
  <c r="H231" i="5"/>
  <c r="G233" i="5" l="1"/>
  <c r="H232" i="5"/>
  <c r="G234" i="5" l="1"/>
  <c r="H233" i="5"/>
  <c r="G235" i="5" l="1"/>
  <c r="H234" i="5"/>
  <c r="G236" i="5" l="1"/>
  <c r="H235" i="5"/>
  <c r="G237" i="5" l="1"/>
  <c r="H236" i="5"/>
  <c r="G238" i="5" l="1"/>
  <c r="H237" i="5"/>
  <c r="G239" i="5" l="1"/>
  <c r="H238" i="5"/>
  <c r="G240" i="5" l="1"/>
  <c r="H239" i="5"/>
  <c r="G241" i="5" l="1"/>
  <c r="H240" i="5"/>
  <c r="G242" i="5" l="1"/>
  <c r="H241" i="5"/>
  <c r="G243" i="5" l="1"/>
  <c r="H242" i="5"/>
  <c r="G244" i="5" l="1"/>
  <c r="H243" i="5"/>
  <c r="G245" i="5" l="1"/>
  <c r="H244" i="5"/>
  <c r="G246" i="5" l="1"/>
  <c r="H245" i="5"/>
  <c r="G247" i="5" l="1"/>
  <c r="H246" i="5"/>
  <c r="G248" i="5" l="1"/>
  <c r="H247" i="5"/>
  <c r="G249" i="5" l="1"/>
  <c r="H248" i="5"/>
  <c r="G250" i="5" l="1"/>
  <c r="G251" i="5" s="1"/>
  <c r="G252" i="5" s="1"/>
  <c r="G253" i="5" s="1"/>
  <c r="G254" i="5" s="1"/>
  <c r="G255" i="5" s="1"/>
  <c r="G256" i="5" s="1"/>
  <c r="G257" i="5" s="1"/>
  <c r="G258" i="5" s="1"/>
  <c r="G259" i="5" s="1"/>
  <c r="G260" i="5" s="1"/>
  <c r="H249" i="5"/>
</calcChain>
</file>

<file path=xl/sharedStrings.xml><?xml version="1.0" encoding="utf-8"?>
<sst xmlns="http://schemas.openxmlformats.org/spreadsheetml/2006/main" count="135" uniqueCount="49">
  <si>
    <t>g</t>
  </si>
  <si>
    <t>r</t>
  </si>
  <si>
    <t>d</t>
  </si>
  <si>
    <t>Year</t>
  </si>
  <si>
    <t>Debt-to.GDP</t>
  </si>
  <si>
    <t>Primary deficit (d)</t>
  </si>
  <si>
    <t>Interest rate (r)</t>
  </si>
  <si>
    <t>GDP Growth (g)</t>
  </si>
  <si>
    <t>Average 2000-2019</t>
  </si>
  <si>
    <t>Belgium</t>
  </si>
  <si>
    <t>Brazil</t>
  </si>
  <si>
    <t>Czech Republic</t>
  </si>
  <si>
    <t>Germany</t>
  </si>
  <si>
    <t>France</t>
  </si>
  <si>
    <t>United Kingdom</t>
  </si>
  <si>
    <t>Morocco</t>
  </si>
  <si>
    <t>Mexico</t>
  </si>
  <si>
    <t>New Zealand</t>
  </si>
  <si>
    <t>Debt to-GDP (%)</t>
  </si>
  <si>
    <t>India</t>
  </si>
  <si>
    <t>Italy</t>
  </si>
  <si>
    <t>Japan</t>
  </si>
  <si>
    <t>Jordan</t>
  </si>
  <si>
    <t>Sweden</t>
  </si>
  <si>
    <t>Thailand</t>
  </si>
  <si>
    <t>South Africa</t>
  </si>
  <si>
    <t>United States</t>
  </si>
  <si>
    <t>Assumption</t>
  </si>
  <si>
    <t>Initial debt-to-GDP ratio (b)</t>
  </si>
  <si>
    <t>Enter values in the shaded areas (the current values are for the UK)</t>
  </si>
  <si>
    <t>Nominal Interest rate (i)</t>
  </si>
  <si>
    <t>Inflation (pi)</t>
  </si>
  <si>
    <t>pi</t>
  </si>
  <si>
    <t>i</t>
  </si>
  <si>
    <t>Debt-stabilizing primary deficit</t>
  </si>
  <si>
    <t>Level of debt at which the primary balance is debt stabilizing</t>
  </si>
  <si>
    <t>Values for selected countries</t>
  </si>
  <si>
    <t>Do Not Change Cell B13</t>
  </si>
  <si>
    <t>2. The debt-stabilizing primary deficit will be calculated automatically</t>
  </si>
  <si>
    <t>Do not change the cells shaded in orange.</t>
  </si>
  <si>
    <t>Initial level of debt</t>
  </si>
  <si>
    <t>Change in debt</t>
  </si>
  <si>
    <t>2. You can use the table below to choose your favorite values.</t>
  </si>
  <si>
    <t>3. The current values are for France.</t>
  </si>
  <si>
    <t>3. The current values are for the UK.</t>
  </si>
  <si>
    <t>1. Insert your favorite values in the cells shaded in gray.</t>
  </si>
  <si>
    <t>1. Insert your favorite values in the cell shaded in gray.</t>
  </si>
  <si>
    <t>1. Enter values of b, r, and g in the cells shaded in gray.</t>
  </si>
  <si>
    <t>3. You can use the table below to choose your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</si>
</sst>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05A5B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164" fontId="1" fillId="0" borderId="0" applyFont="0" applyFill="0" applyBorder="0" applyAlignment="0" applyProtection="0"/>
    <xf numFmtId="0" fontId="1" fillId="0" borderId="0"/>
    <xf numFmtId="0" fontId="22" fillId="0" borderId="0"/>
    <xf numFmtId="0" fontId="23" fillId="0" borderId="0"/>
    <xf numFmtId="0" fontId="21" fillId="0" borderId="0"/>
  </cellStyleXfs>
  <cellXfs count="17">
    <xf numFmtId="0" fontId="0" fillId="0" borderId="0" xfId="0"/>
    <xf numFmtId="10" fontId="0" fillId="0" borderId="0" xfId="42" applyNumberFormat="1" applyFont="1"/>
    <xf numFmtId="0" fontId="0" fillId="33" borderId="0" xfId="0" applyFill="1"/>
    <xf numFmtId="0" fontId="0" fillId="0" borderId="0" xfId="0" applyAlignment="1">
      <alignment horizontal="center"/>
    </xf>
    <xf numFmtId="0" fontId="18" fillId="0" borderId="0" xfId="0" applyFont="1"/>
    <xf numFmtId="2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34" borderId="0" xfId="0" applyFill="1"/>
    <xf numFmtId="2" fontId="0" fillId="34" borderId="0" xfId="0" applyNumberFormat="1" applyFill="1"/>
    <xf numFmtId="10" fontId="0" fillId="34" borderId="0" xfId="42" applyNumberFormat="1" applyFont="1" applyFill="1"/>
    <xf numFmtId="0" fontId="0" fillId="0" borderId="0" xfId="0" applyAlignment="1">
      <alignment horizontal="center"/>
    </xf>
    <xf numFmtId="0" fontId="24" fillId="0" borderId="0" xfId="0" applyFont="1"/>
    <xf numFmtId="9" fontId="0" fillId="34" borderId="0" xfId="42" applyFont="1" applyFill="1"/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00000000-0005-0000-0000-00000D000000}"/>
    <cellStyle name="60% - Accent2" xfId="25" builtinId="36" customBuiltin="1"/>
    <cellStyle name="60% - Accent2 2" xfId="45" xr:uid="{00000000-0005-0000-0000-00000F000000}"/>
    <cellStyle name="60% - Accent3" xfId="29" builtinId="40" customBuiltin="1"/>
    <cellStyle name="60% - Accent3 2" xfId="46" xr:uid="{00000000-0005-0000-0000-000011000000}"/>
    <cellStyle name="60% - Accent4" xfId="33" builtinId="44" customBuiltin="1"/>
    <cellStyle name="60% - Accent4 2" xfId="47" xr:uid="{00000000-0005-0000-0000-000013000000}"/>
    <cellStyle name="60% - Accent5" xfId="37" builtinId="48" customBuiltin="1"/>
    <cellStyle name="60% - Accent5 2" xfId="48" xr:uid="{00000000-0005-0000-0000-000015000000}"/>
    <cellStyle name="60% - Accent6" xfId="41" builtinId="52" customBuiltin="1"/>
    <cellStyle name="60% - Accent6 2" xfId="49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2" xr:uid="{00000000-0005-0000-0000-000021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00000000-0005-0000-0000-00002B000000}"/>
    <cellStyle name="Normal" xfId="0" builtinId="0"/>
    <cellStyle name="Normal 2" xfId="50" xr:uid="{00000000-0005-0000-0000-00002D000000}"/>
    <cellStyle name="Normal 2 2" xfId="51" xr:uid="{00000000-0005-0000-0000-00002E000000}"/>
    <cellStyle name="Normal 2 3" xfId="53" xr:uid="{00000000-0005-0000-0000-00002F000000}"/>
    <cellStyle name="Normal 2 8" xfId="56" xr:uid="{00000000-0005-0000-0000-000030000000}"/>
    <cellStyle name="Normal 3" xfId="55" xr:uid="{00000000-0005-0000-0000-000031000000}"/>
    <cellStyle name="Normal 3 3" xfId="54" xr:uid="{00000000-0005-0000-0000-000032000000}"/>
    <cellStyle name="Note" xfId="15" builtinId="10" customBuiltin="1"/>
    <cellStyle name="Output" xfId="10" builtinId="21" customBuiltin="1"/>
    <cellStyle name="Per 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05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'SIM2'!$H$29</c:f>
              <c:strCache>
                <c:ptCount val="1"/>
                <c:pt idx="0">
                  <c:v>Change in debt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'SIM2'!$G$30:$G$249</c:f>
              <c:numCache>
                <c:formatCode>0.00</c:formatCode>
                <c:ptCount val="220"/>
                <c:pt idx="0">
                  <c:v>-300</c:v>
                </c:pt>
                <c:pt idx="1">
                  <c:v>-297</c:v>
                </c:pt>
                <c:pt idx="2">
                  <c:v>-294</c:v>
                </c:pt>
                <c:pt idx="3">
                  <c:v>-291</c:v>
                </c:pt>
                <c:pt idx="4">
                  <c:v>-288</c:v>
                </c:pt>
                <c:pt idx="5">
                  <c:v>-285</c:v>
                </c:pt>
                <c:pt idx="6">
                  <c:v>-282</c:v>
                </c:pt>
                <c:pt idx="7">
                  <c:v>-279</c:v>
                </c:pt>
                <c:pt idx="8">
                  <c:v>-276</c:v>
                </c:pt>
                <c:pt idx="9">
                  <c:v>-273</c:v>
                </c:pt>
                <c:pt idx="10">
                  <c:v>-270</c:v>
                </c:pt>
                <c:pt idx="11">
                  <c:v>-267</c:v>
                </c:pt>
                <c:pt idx="12">
                  <c:v>-264</c:v>
                </c:pt>
                <c:pt idx="13">
                  <c:v>-261</c:v>
                </c:pt>
                <c:pt idx="14">
                  <c:v>-258</c:v>
                </c:pt>
                <c:pt idx="15">
                  <c:v>-255</c:v>
                </c:pt>
                <c:pt idx="16">
                  <c:v>-252</c:v>
                </c:pt>
                <c:pt idx="17">
                  <c:v>-249</c:v>
                </c:pt>
                <c:pt idx="18">
                  <c:v>-246</c:v>
                </c:pt>
                <c:pt idx="19">
                  <c:v>-243</c:v>
                </c:pt>
                <c:pt idx="20">
                  <c:v>-240</c:v>
                </c:pt>
                <c:pt idx="21">
                  <c:v>-237</c:v>
                </c:pt>
                <c:pt idx="22">
                  <c:v>-234</c:v>
                </c:pt>
                <c:pt idx="23">
                  <c:v>-231</c:v>
                </c:pt>
                <c:pt idx="24">
                  <c:v>-228</c:v>
                </c:pt>
                <c:pt idx="25">
                  <c:v>-225</c:v>
                </c:pt>
                <c:pt idx="26">
                  <c:v>-222</c:v>
                </c:pt>
                <c:pt idx="27">
                  <c:v>-219</c:v>
                </c:pt>
                <c:pt idx="28">
                  <c:v>-216</c:v>
                </c:pt>
                <c:pt idx="29">
                  <c:v>-213</c:v>
                </c:pt>
                <c:pt idx="30">
                  <c:v>-210</c:v>
                </c:pt>
                <c:pt idx="31">
                  <c:v>-207</c:v>
                </c:pt>
                <c:pt idx="32">
                  <c:v>-204</c:v>
                </c:pt>
                <c:pt idx="33">
                  <c:v>-201</c:v>
                </c:pt>
                <c:pt idx="34">
                  <c:v>-198</c:v>
                </c:pt>
                <c:pt idx="35">
                  <c:v>-195</c:v>
                </c:pt>
                <c:pt idx="36">
                  <c:v>-192</c:v>
                </c:pt>
                <c:pt idx="37">
                  <c:v>-189</c:v>
                </c:pt>
                <c:pt idx="38">
                  <c:v>-186</c:v>
                </c:pt>
                <c:pt idx="39">
                  <c:v>-183</c:v>
                </c:pt>
                <c:pt idx="40">
                  <c:v>-180</c:v>
                </c:pt>
                <c:pt idx="41">
                  <c:v>-177</c:v>
                </c:pt>
                <c:pt idx="42">
                  <c:v>-174</c:v>
                </c:pt>
                <c:pt idx="43">
                  <c:v>-171</c:v>
                </c:pt>
                <c:pt idx="44">
                  <c:v>-168</c:v>
                </c:pt>
                <c:pt idx="45">
                  <c:v>-165</c:v>
                </c:pt>
                <c:pt idx="46">
                  <c:v>-162</c:v>
                </c:pt>
                <c:pt idx="47">
                  <c:v>-159</c:v>
                </c:pt>
                <c:pt idx="48">
                  <c:v>-156</c:v>
                </c:pt>
                <c:pt idx="49">
                  <c:v>-153</c:v>
                </c:pt>
                <c:pt idx="50">
                  <c:v>-150</c:v>
                </c:pt>
                <c:pt idx="51">
                  <c:v>-147</c:v>
                </c:pt>
                <c:pt idx="52">
                  <c:v>-144</c:v>
                </c:pt>
                <c:pt idx="53">
                  <c:v>-141</c:v>
                </c:pt>
                <c:pt idx="54">
                  <c:v>-138</c:v>
                </c:pt>
                <c:pt idx="55">
                  <c:v>-135</c:v>
                </c:pt>
                <c:pt idx="56">
                  <c:v>-132</c:v>
                </c:pt>
                <c:pt idx="57">
                  <c:v>-129</c:v>
                </c:pt>
                <c:pt idx="58">
                  <c:v>-126</c:v>
                </c:pt>
                <c:pt idx="59">
                  <c:v>-123</c:v>
                </c:pt>
                <c:pt idx="60">
                  <c:v>-120</c:v>
                </c:pt>
                <c:pt idx="61">
                  <c:v>-117</c:v>
                </c:pt>
                <c:pt idx="62">
                  <c:v>-114</c:v>
                </c:pt>
                <c:pt idx="63">
                  <c:v>-111</c:v>
                </c:pt>
                <c:pt idx="64">
                  <c:v>-108</c:v>
                </c:pt>
                <c:pt idx="65">
                  <c:v>-105</c:v>
                </c:pt>
                <c:pt idx="66">
                  <c:v>-102</c:v>
                </c:pt>
                <c:pt idx="67">
                  <c:v>-99</c:v>
                </c:pt>
                <c:pt idx="68">
                  <c:v>-96</c:v>
                </c:pt>
                <c:pt idx="69">
                  <c:v>-93</c:v>
                </c:pt>
                <c:pt idx="70">
                  <c:v>-90</c:v>
                </c:pt>
                <c:pt idx="71">
                  <c:v>-87</c:v>
                </c:pt>
                <c:pt idx="72">
                  <c:v>-84</c:v>
                </c:pt>
                <c:pt idx="73">
                  <c:v>-81</c:v>
                </c:pt>
                <c:pt idx="74">
                  <c:v>-78</c:v>
                </c:pt>
                <c:pt idx="75">
                  <c:v>-75</c:v>
                </c:pt>
                <c:pt idx="76">
                  <c:v>-72</c:v>
                </c:pt>
                <c:pt idx="77">
                  <c:v>-69</c:v>
                </c:pt>
                <c:pt idx="78">
                  <c:v>-66</c:v>
                </c:pt>
                <c:pt idx="79">
                  <c:v>-63</c:v>
                </c:pt>
                <c:pt idx="80">
                  <c:v>-60</c:v>
                </c:pt>
                <c:pt idx="81">
                  <c:v>-57</c:v>
                </c:pt>
                <c:pt idx="82">
                  <c:v>-54</c:v>
                </c:pt>
                <c:pt idx="83">
                  <c:v>-51</c:v>
                </c:pt>
                <c:pt idx="84">
                  <c:v>-48</c:v>
                </c:pt>
                <c:pt idx="85">
                  <c:v>-45</c:v>
                </c:pt>
                <c:pt idx="86">
                  <c:v>-42</c:v>
                </c:pt>
                <c:pt idx="87">
                  <c:v>-39</c:v>
                </c:pt>
                <c:pt idx="88">
                  <c:v>-36</c:v>
                </c:pt>
                <c:pt idx="89">
                  <c:v>-33</c:v>
                </c:pt>
                <c:pt idx="90">
                  <c:v>-30</c:v>
                </c:pt>
                <c:pt idx="91">
                  <c:v>-27</c:v>
                </c:pt>
                <c:pt idx="92">
                  <c:v>-24</c:v>
                </c:pt>
                <c:pt idx="93">
                  <c:v>-21</c:v>
                </c:pt>
                <c:pt idx="94">
                  <c:v>-18</c:v>
                </c:pt>
                <c:pt idx="95">
                  <c:v>-15</c:v>
                </c:pt>
                <c:pt idx="96">
                  <c:v>-12</c:v>
                </c:pt>
                <c:pt idx="97">
                  <c:v>-9</c:v>
                </c:pt>
                <c:pt idx="98">
                  <c:v>-6</c:v>
                </c:pt>
                <c:pt idx="99">
                  <c:v>-3</c:v>
                </c:pt>
                <c:pt idx="100">
                  <c:v>0</c:v>
                </c:pt>
                <c:pt idx="101">
                  <c:v>3</c:v>
                </c:pt>
                <c:pt idx="102">
                  <c:v>6</c:v>
                </c:pt>
                <c:pt idx="103">
                  <c:v>9</c:v>
                </c:pt>
                <c:pt idx="104">
                  <c:v>12</c:v>
                </c:pt>
                <c:pt idx="105">
                  <c:v>15</c:v>
                </c:pt>
                <c:pt idx="106">
                  <c:v>18</c:v>
                </c:pt>
                <c:pt idx="107">
                  <c:v>21</c:v>
                </c:pt>
                <c:pt idx="108">
                  <c:v>24</c:v>
                </c:pt>
                <c:pt idx="109">
                  <c:v>27</c:v>
                </c:pt>
                <c:pt idx="110">
                  <c:v>30</c:v>
                </c:pt>
                <c:pt idx="111">
                  <c:v>33</c:v>
                </c:pt>
                <c:pt idx="112">
                  <c:v>36</c:v>
                </c:pt>
                <c:pt idx="113">
                  <c:v>39</c:v>
                </c:pt>
                <c:pt idx="114">
                  <c:v>42</c:v>
                </c:pt>
                <c:pt idx="115">
                  <c:v>45</c:v>
                </c:pt>
                <c:pt idx="116">
                  <c:v>48</c:v>
                </c:pt>
                <c:pt idx="117">
                  <c:v>51</c:v>
                </c:pt>
                <c:pt idx="118">
                  <c:v>54</c:v>
                </c:pt>
                <c:pt idx="119">
                  <c:v>57</c:v>
                </c:pt>
                <c:pt idx="120">
                  <c:v>60</c:v>
                </c:pt>
                <c:pt idx="121">
                  <c:v>63</c:v>
                </c:pt>
                <c:pt idx="122">
                  <c:v>66</c:v>
                </c:pt>
                <c:pt idx="123">
                  <c:v>69</c:v>
                </c:pt>
                <c:pt idx="124">
                  <c:v>72</c:v>
                </c:pt>
                <c:pt idx="125">
                  <c:v>75</c:v>
                </c:pt>
                <c:pt idx="126">
                  <c:v>78</c:v>
                </c:pt>
                <c:pt idx="127">
                  <c:v>81</c:v>
                </c:pt>
                <c:pt idx="128">
                  <c:v>84</c:v>
                </c:pt>
                <c:pt idx="129">
                  <c:v>87</c:v>
                </c:pt>
                <c:pt idx="130">
                  <c:v>90</c:v>
                </c:pt>
                <c:pt idx="131">
                  <c:v>93</c:v>
                </c:pt>
                <c:pt idx="132">
                  <c:v>96</c:v>
                </c:pt>
                <c:pt idx="133">
                  <c:v>99</c:v>
                </c:pt>
                <c:pt idx="134">
                  <c:v>102</c:v>
                </c:pt>
                <c:pt idx="135">
                  <c:v>105</c:v>
                </c:pt>
                <c:pt idx="136">
                  <c:v>108</c:v>
                </c:pt>
                <c:pt idx="137">
                  <c:v>111</c:v>
                </c:pt>
                <c:pt idx="138">
                  <c:v>114</c:v>
                </c:pt>
                <c:pt idx="139">
                  <c:v>117</c:v>
                </c:pt>
                <c:pt idx="140">
                  <c:v>120</c:v>
                </c:pt>
                <c:pt idx="141">
                  <c:v>123</c:v>
                </c:pt>
                <c:pt idx="142">
                  <c:v>126</c:v>
                </c:pt>
                <c:pt idx="143">
                  <c:v>129</c:v>
                </c:pt>
                <c:pt idx="144">
                  <c:v>132</c:v>
                </c:pt>
                <c:pt idx="145">
                  <c:v>135</c:v>
                </c:pt>
                <c:pt idx="146">
                  <c:v>138</c:v>
                </c:pt>
                <c:pt idx="147">
                  <c:v>141</c:v>
                </c:pt>
                <c:pt idx="148">
                  <c:v>144</c:v>
                </c:pt>
                <c:pt idx="149">
                  <c:v>147</c:v>
                </c:pt>
                <c:pt idx="150">
                  <c:v>150</c:v>
                </c:pt>
                <c:pt idx="151">
                  <c:v>153</c:v>
                </c:pt>
                <c:pt idx="152">
                  <c:v>156</c:v>
                </c:pt>
                <c:pt idx="153">
                  <c:v>159</c:v>
                </c:pt>
                <c:pt idx="154">
                  <c:v>162</c:v>
                </c:pt>
                <c:pt idx="155">
                  <c:v>165</c:v>
                </c:pt>
                <c:pt idx="156">
                  <c:v>168</c:v>
                </c:pt>
                <c:pt idx="157">
                  <c:v>171</c:v>
                </c:pt>
                <c:pt idx="158">
                  <c:v>174</c:v>
                </c:pt>
                <c:pt idx="159">
                  <c:v>177</c:v>
                </c:pt>
                <c:pt idx="160">
                  <c:v>180</c:v>
                </c:pt>
                <c:pt idx="161">
                  <c:v>183</c:v>
                </c:pt>
                <c:pt idx="162">
                  <c:v>186</c:v>
                </c:pt>
                <c:pt idx="163">
                  <c:v>189</c:v>
                </c:pt>
                <c:pt idx="164">
                  <c:v>192</c:v>
                </c:pt>
                <c:pt idx="165">
                  <c:v>195</c:v>
                </c:pt>
                <c:pt idx="166">
                  <c:v>198</c:v>
                </c:pt>
                <c:pt idx="167">
                  <c:v>201</c:v>
                </c:pt>
                <c:pt idx="168">
                  <c:v>204</c:v>
                </c:pt>
                <c:pt idx="169">
                  <c:v>207</c:v>
                </c:pt>
                <c:pt idx="170">
                  <c:v>210</c:v>
                </c:pt>
                <c:pt idx="171">
                  <c:v>213</c:v>
                </c:pt>
                <c:pt idx="172">
                  <c:v>216</c:v>
                </c:pt>
                <c:pt idx="173">
                  <c:v>219</c:v>
                </c:pt>
                <c:pt idx="174">
                  <c:v>222</c:v>
                </c:pt>
                <c:pt idx="175">
                  <c:v>225</c:v>
                </c:pt>
                <c:pt idx="176">
                  <c:v>228</c:v>
                </c:pt>
                <c:pt idx="177">
                  <c:v>231</c:v>
                </c:pt>
                <c:pt idx="178">
                  <c:v>234</c:v>
                </c:pt>
                <c:pt idx="179">
                  <c:v>237</c:v>
                </c:pt>
                <c:pt idx="180">
                  <c:v>240</c:v>
                </c:pt>
                <c:pt idx="181">
                  <c:v>243</c:v>
                </c:pt>
                <c:pt idx="182">
                  <c:v>246</c:v>
                </c:pt>
                <c:pt idx="183">
                  <c:v>249</c:v>
                </c:pt>
                <c:pt idx="184">
                  <c:v>252</c:v>
                </c:pt>
                <c:pt idx="185">
                  <c:v>255</c:v>
                </c:pt>
                <c:pt idx="186">
                  <c:v>258</c:v>
                </c:pt>
                <c:pt idx="187">
                  <c:v>261</c:v>
                </c:pt>
                <c:pt idx="188">
                  <c:v>264</c:v>
                </c:pt>
                <c:pt idx="189">
                  <c:v>267</c:v>
                </c:pt>
                <c:pt idx="190">
                  <c:v>270</c:v>
                </c:pt>
                <c:pt idx="191">
                  <c:v>273</c:v>
                </c:pt>
                <c:pt idx="192">
                  <c:v>276</c:v>
                </c:pt>
                <c:pt idx="193">
                  <c:v>279</c:v>
                </c:pt>
                <c:pt idx="194">
                  <c:v>282</c:v>
                </c:pt>
                <c:pt idx="195">
                  <c:v>285</c:v>
                </c:pt>
                <c:pt idx="196">
                  <c:v>288</c:v>
                </c:pt>
                <c:pt idx="197">
                  <c:v>291</c:v>
                </c:pt>
                <c:pt idx="198">
                  <c:v>294</c:v>
                </c:pt>
                <c:pt idx="199">
                  <c:v>297</c:v>
                </c:pt>
                <c:pt idx="200">
                  <c:v>300</c:v>
                </c:pt>
                <c:pt idx="201">
                  <c:v>303</c:v>
                </c:pt>
                <c:pt idx="202">
                  <c:v>306</c:v>
                </c:pt>
                <c:pt idx="203">
                  <c:v>309</c:v>
                </c:pt>
                <c:pt idx="204">
                  <c:v>312</c:v>
                </c:pt>
                <c:pt idx="205">
                  <c:v>315</c:v>
                </c:pt>
                <c:pt idx="206">
                  <c:v>318</c:v>
                </c:pt>
                <c:pt idx="207">
                  <c:v>321</c:v>
                </c:pt>
                <c:pt idx="208">
                  <c:v>324</c:v>
                </c:pt>
                <c:pt idx="209">
                  <c:v>327</c:v>
                </c:pt>
                <c:pt idx="210">
                  <c:v>330</c:v>
                </c:pt>
                <c:pt idx="211">
                  <c:v>333</c:v>
                </c:pt>
                <c:pt idx="212">
                  <c:v>336</c:v>
                </c:pt>
                <c:pt idx="213">
                  <c:v>339</c:v>
                </c:pt>
                <c:pt idx="214">
                  <c:v>342</c:v>
                </c:pt>
                <c:pt idx="215">
                  <c:v>345</c:v>
                </c:pt>
                <c:pt idx="216">
                  <c:v>348</c:v>
                </c:pt>
                <c:pt idx="217">
                  <c:v>351</c:v>
                </c:pt>
                <c:pt idx="218">
                  <c:v>354</c:v>
                </c:pt>
                <c:pt idx="219">
                  <c:v>357</c:v>
                </c:pt>
              </c:numCache>
            </c:numRef>
          </c:cat>
          <c:val>
            <c:numRef>
              <c:f>'SIM2'!$H$30:$H$249</c:f>
              <c:numCache>
                <c:formatCode>0.00%</c:formatCode>
                <c:ptCount val="220"/>
                <c:pt idx="0">
                  <c:v>2.5999999999999995E-2</c:v>
                </c:pt>
                <c:pt idx="1">
                  <c:v>2.5879999999999993E-2</c:v>
                </c:pt>
                <c:pt idx="2">
                  <c:v>2.5759999999999991E-2</c:v>
                </c:pt>
                <c:pt idx="3">
                  <c:v>2.5639999999999996E-2</c:v>
                </c:pt>
                <c:pt idx="4">
                  <c:v>2.5519999999999994E-2</c:v>
                </c:pt>
                <c:pt idx="5">
                  <c:v>2.5399999999999992E-2</c:v>
                </c:pt>
                <c:pt idx="6">
                  <c:v>2.5279999999999993E-2</c:v>
                </c:pt>
                <c:pt idx="7">
                  <c:v>2.5159999999999995E-2</c:v>
                </c:pt>
                <c:pt idx="8">
                  <c:v>2.5039999999999993E-2</c:v>
                </c:pt>
                <c:pt idx="9">
                  <c:v>2.4919999999999994E-2</c:v>
                </c:pt>
                <c:pt idx="10">
                  <c:v>2.4799999999999996E-2</c:v>
                </c:pt>
                <c:pt idx="11">
                  <c:v>2.4679999999999994E-2</c:v>
                </c:pt>
                <c:pt idx="12">
                  <c:v>2.4559999999999995E-2</c:v>
                </c:pt>
                <c:pt idx="13">
                  <c:v>2.4439999999999993E-2</c:v>
                </c:pt>
                <c:pt idx="14">
                  <c:v>2.4319999999999994E-2</c:v>
                </c:pt>
                <c:pt idx="15">
                  <c:v>2.4199999999999992E-2</c:v>
                </c:pt>
                <c:pt idx="16">
                  <c:v>2.4079999999999994E-2</c:v>
                </c:pt>
                <c:pt idx="17">
                  <c:v>2.3959999999999995E-2</c:v>
                </c:pt>
                <c:pt idx="18">
                  <c:v>2.3839999999999993E-2</c:v>
                </c:pt>
                <c:pt idx="19">
                  <c:v>2.3719999999999995E-2</c:v>
                </c:pt>
                <c:pt idx="20">
                  <c:v>2.3599999999999996E-2</c:v>
                </c:pt>
                <c:pt idx="21">
                  <c:v>2.3479999999999994E-2</c:v>
                </c:pt>
                <c:pt idx="22">
                  <c:v>2.3359999999999992E-2</c:v>
                </c:pt>
                <c:pt idx="23">
                  <c:v>2.3239999999999997E-2</c:v>
                </c:pt>
                <c:pt idx="24">
                  <c:v>2.3119999999999995E-2</c:v>
                </c:pt>
                <c:pt idx="25">
                  <c:v>2.2999999999999993E-2</c:v>
                </c:pt>
                <c:pt idx="26">
                  <c:v>2.2879999999999998E-2</c:v>
                </c:pt>
                <c:pt idx="27">
                  <c:v>2.2759999999999996E-2</c:v>
                </c:pt>
                <c:pt idx="28">
                  <c:v>2.2639999999999993E-2</c:v>
                </c:pt>
                <c:pt idx="29">
                  <c:v>2.2519999999999995E-2</c:v>
                </c:pt>
                <c:pt idx="30">
                  <c:v>2.2399999999999996E-2</c:v>
                </c:pt>
                <c:pt idx="31">
                  <c:v>2.2279999999999994E-2</c:v>
                </c:pt>
                <c:pt idx="32">
                  <c:v>2.2159999999999996E-2</c:v>
                </c:pt>
                <c:pt idx="33">
                  <c:v>2.2039999999999994E-2</c:v>
                </c:pt>
                <c:pt idx="34">
                  <c:v>2.1919999999999995E-2</c:v>
                </c:pt>
                <c:pt idx="35">
                  <c:v>2.1799999999999993E-2</c:v>
                </c:pt>
                <c:pt idx="36">
                  <c:v>2.1679999999999994E-2</c:v>
                </c:pt>
                <c:pt idx="37">
                  <c:v>2.1559999999999996E-2</c:v>
                </c:pt>
                <c:pt idx="38">
                  <c:v>2.1439999999999994E-2</c:v>
                </c:pt>
                <c:pt idx="39">
                  <c:v>2.1319999999999995E-2</c:v>
                </c:pt>
                <c:pt idx="40">
                  <c:v>2.1199999999999997E-2</c:v>
                </c:pt>
                <c:pt idx="41">
                  <c:v>2.1079999999999995E-2</c:v>
                </c:pt>
                <c:pt idx="42">
                  <c:v>2.0959999999999996E-2</c:v>
                </c:pt>
                <c:pt idx="43">
                  <c:v>2.0839999999999997E-2</c:v>
                </c:pt>
                <c:pt idx="44">
                  <c:v>2.0719999999999995E-2</c:v>
                </c:pt>
                <c:pt idx="45">
                  <c:v>2.0599999999999993E-2</c:v>
                </c:pt>
                <c:pt idx="46">
                  <c:v>2.0479999999999998E-2</c:v>
                </c:pt>
                <c:pt idx="47">
                  <c:v>2.0359999999999996E-2</c:v>
                </c:pt>
                <c:pt idx="48">
                  <c:v>2.0239999999999994E-2</c:v>
                </c:pt>
                <c:pt idx="49">
                  <c:v>2.0119999999999996E-2</c:v>
                </c:pt>
                <c:pt idx="50">
                  <c:v>1.9999999999999997E-2</c:v>
                </c:pt>
                <c:pt idx="51">
                  <c:v>1.9879999999999995E-2</c:v>
                </c:pt>
                <c:pt idx="52">
                  <c:v>1.9759999999999996E-2</c:v>
                </c:pt>
                <c:pt idx="53">
                  <c:v>1.9639999999999998E-2</c:v>
                </c:pt>
                <c:pt idx="54">
                  <c:v>1.9519999999999996E-2</c:v>
                </c:pt>
                <c:pt idx="55">
                  <c:v>1.9399999999999997E-2</c:v>
                </c:pt>
                <c:pt idx="56">
                  <c:v>1.9279999999999999E-2</c:v>
                </c:pt>
                <c:pt idx="57">
                  <c:v>1.9159999999999996E-2</c:v>
                </c:pt>
                <c:pt idx="58">
                  <c:v>1.9039999999999994E-2</c:v>
                </c:pt>
                <c:pt idx="59">
                  <c:v>1.8919999999999996E-2</c:v>
                </c:pt>
                <c:pt idx="60">
                  <c:v>1.8799999999999997E-2</c:v>
                </c:pt>
                <c:pt idx="61">
                  <c:v>1.8679999999999995E-2</c:v>
                </c:pt>
                <c:pt idx="62">
                  <c:v>1.8559999999999997E-2</c:v>
                </c:pt>
                <c:pt idx="63">
                  <c:v>1.8439999999999998E-2</c:v>
                </c:pt>
                <c:pt idx="64">
                  <c:v>1.8319999999999996E-2</c:v>
                </c:pt>
                <c:pt idx="65">
                  <c:v>1.8199999999999997E-2</c:v>
                </c:pt>
                <c:pt idx="66">
                  <c:v>1.8079999999999999E-2</c:v>
                </c:pt>
                <c:pt idx="67">
                  <c:v>1.7959999999999997E-2</c:v>
                </c:pt>
                <c:pt idx="68">
                  <c:v>1.7839999999999998E-2</c:v>
                </c:pt>
                <c:pt idx="69">
                  <c:v>1.7719999999999996E-2</c:v>
                </c:pt>
                <c:pt idx="70">
                  <c:v>1.7599999999999998E-2</c:v>
                </c:pt>
                <c:pt idx="71">
                  <c:v>1.7479999999999996E-2</c:v>
                </c:pt>
                <c:pt idx="72">
                  <c:v>1.7359999999999997E-2</c:v>
                </c:pt>
                <c:pt idx="73">
                  <c:v>1.7239999999999998E-2</c:v>
                </c:pt>
                <c:pt idx="74">
                  <c:v>1.7119999999999996E-2</c:v>
                </c:pt>
                <c:pt idx="75">
                  <c:v>1.6999999999999998E-2</c:v>
                </c:pt>
                <c:pt idx="76">
                  <c:v>1.6879999999999999E-2</c:v>
                </c:pt>
                <c:pt idx="77">
                  <c:v>1.6759999999999997E-2</c:v>
                </c:pt>
                <c:pt idx="78">
                  <c:v>1.6639999999999999E-2</c:v>
                </c:pt>
                <c:pt idx="79">
                  <c:v>1.6519999999999996E-2</c:v>
                </c:pt>
                <c:pt idx="80">
                  <c:v>1.6399999999999998E-2</c:v>
                </c:pt>
                <c:pt idx="81">
                  <c:v>1.6279999999999996E-2</c:v>
                </c:pt>
                <c:pt idx="82">
                  <c:v>1.6159999999999997E-2</c:v>
                </c:pt>
                <c:pt idx="83">
                  <c:v>1.6039999999999999E-2</c:v>
                </c:pt>
                <c:pt idx="84">
                  <c:v>1.5919999999999997E-2</c:v>
                </c:pt>
                <c:pt idx="85">
                  <c:v>1.5799999999999998E-2</c:v>
                </c:pt>
                <c:pt idx="86">
                  <c:v>1.5679999999999999E-2</c:v>
                </c:pt>
                <c:pt idx="87">
                  <c:v>1.5559999999999997E-2</c:v>
                </c:pt>
                <c:pt idx="88">
                  <c:v>1.5439999999999999E-2</c:v>
                </c:pt>
                <c:pt idx="89">
                  <c:v>1.5319999999999999E-2</c:v>
                </c:pt>
                <c:pt idx="90">
                  <c:v>1.5199999999999998E-2</c:v>
                </c:pt>
                <c:pt idx="91">
                  <c:v>1.5079999999999998E-2</c:v>
                </c:pt>
                <c:pt idx="92">
                  <c:v>1.4959999999999998E-2</c:v>
                </c:pt>
                <c:pt idx="93">
                  <c:v>1.4839999999999999E-2</c:v>
                </c:pt>
                <c:pt idx="94">
                  <c:v>1.4719999999999999E-2</c:v>
                </c:pt>
                <c:pt idx="95">
                  <c:v>1.4599999999999998E-2</c:v>
                </c:pt>
                <c:pt idx="96">
                  <c:v>1.4479999999999998E-2</c:v>
                </c:pt>
                <c:pt idx="97">
                  <c:v>1.4359999999999998E-2</c:v>
                </c:pt>
                <c:pt idx="98">
                  <c:v>1.4239999999999999E-2</c:v>
                </c:pt>
                <c:pt idx="99">
                  <c:v>1.4119999999999999E-2</c:v>
                </c:pt>
                <c:pt idx="100">
                  <c:v>1.3999999999999999E-2</c:v>
                </c:pt>
                <c:pt idx="101">
                  <c:v>1.3879999999999998E-2</c:v>
                </c:pt>
                <c:pt idx="102">
                  <c:v>1.3759999999999998E-2</c:v>
                </c:pt>
                <c:pt idx="103">
                  <c:v>1.3639999999999999E-2</c:v>
                </c:pt>
                <c:pt idx="104">
                  <c:v>1.3519999999999999E-2</c:v>
                </c:pt>
                <c:pt idx="105">
                  <c:v>1.3399999999999999E-2</c:v>
                </c:pt>
                <c:pt idx="106">
                  <c:v>1.3279999999999998E-2</c:v>
                </c:pt>
                <c:pt idx="107">
                  <c:v>1.3159999999999998E-2</c:v>
                </c:pt>
                <c:pt idx="108">
                  <c:v>1.304E-2</c:v>
                </c:pt>
                <c:pt idx="109">
                  <c:v>1.2919999999999999E-2</c:v>
                </c:pt>
                <c:pt idx="110">
                  <c:v>1.2799999999999999E-2</c:v>
                </c:pt>
                <c:pt idx="111">
                  <c:v>1.2679999999999999E-2</c:v>
                </c:pt>
                <c:pt idx="112">
                  <c:v>1.2559999999999998E-2</c:v>
                </c:pt>
                <c:pt idx="113">
                  <c:v>1.244E-2</c:v>
                </c:pt>
                <c:pt idx="114">
                  <c:v>1.2319999999999999E-2</c:v>
                </c:pt>
                <c:pt idx="115">
                  <c:v>1.2199999999999999E-2</c:v>
                </c:pt>
                <c:pt idx="116">
                  <c:v>1.2079999999999999E-2</c:v>
                </c:pt>
                <c:pt idx="117">
                  <c:v>1.1959999999999998E-2</c:v>
                </c:pt>
                <c:pt idx="118">
                  <c:v>1.184E-2</c:v>
                </c:pt>
                <c:pt idx="119">
                  <c:v>1.172E-2</c:v>
                </c:pt>
                <c:pt idx="120">
                  <c:v>1.1599999999999999E-2</c:v>
                </c:pt>
                <c:pt idx="121">
                  <c:v>1.1480000000000001E-2</c:v>
                </c:pt>
                <c:pt idx="122">
                  <c:v>1.1359999999999999E-2</c:v>
                </c:pt>
                <c:pt idx="123">
                  <c:v>1.124E-2</c:v>
                </c:pt>
                <c:pt idx="124">
                  <c:v>1.112E-2</c:v>
                </c:pt>
                <c:pt idx="125">
                  <c:v>1.0999999999999999E-2</c:v>
                </c:pt>
                <c:pt idx="126">
                  <c:v>1.0880000000000001E-2</c:v>
                </c:pt>
                <c:pt idx="127">
                  <c:v>1.0759999999999999E-2</c:v>
                </c:pt>
                <c:pt idx="128">
                  <c:v>1.064E-2</c:v>
                </c:pt>
                <c:pt idx="129">
                  <c:v>1.052E-2</c:v>
                </c:pt>
                <c:pt idx="130">
                  <c:v>1.04E-2</c:v>
                </c:pt>
                <c:pt idx="131">
                  <c:v>1.0280000000000001E-2</c:v>
                </c:pt>
                <c:pt idx="132">
                  <c:v>1.0160000000000001E-2</c:v>
                </c:pt>
                <c:pt idx="133">
                  <c:v>1.004E-2</c:v>
                </c:pt>
                <c:pt idx="134">
                  <c:v>9.92E-3</c:v>
                </c:pt>
                <c:pt idx="135">
                  <c:v>9.7999999999999997E-3</c:v>
                </c:pt>
                <c:pt idx="136">
                  <c:v>9.6800000000000011E-3</c:v>
                </c:pt>
                <c:pt idx="137">
                  <c:v>9.5599999999999991E-3</c:v>
                </c:pt>
                <c:pt idx="138">
                  <c:v>9.4400000000000005E-3</c:v>
                </c:pt>
                <c:pt idx="139">
                  <c:v>9.3200000000000019E-3</c:v>
                </c:pt>
                <c:pt idx="140">
                  <c:v>9.1999999999999998E-3</c:v>
                </c:pt>
                <c:pt idx="141">
                  <c:v>9.0800000000000013E-3</c:v>
                </c:pt>
                <c:pt idx="142">
                  <c:v>8.9600000000000009E-3</c:v>
                </c:pt>
                <c:pt idx="143">
                  <c:v>8.8400000000000006E-3</c:v>
                </c:pt>
                <c:pt idx="144">
                  <c:v>8.7200000000000003E-3</c:v>
                </c:pt>
                <c:pt idx="145">
                  <c:v>8.6E-3</c:v>
                </c:pt>
                <c:pt idx="146">
                  <c:v>8.4800000000000014E-3</c:v>
                </c:pt>
                <c:pt idx="147">
                  <c:v>8.3600000000000011E-3</c:v>
                </c:pt>
                <c:pt idx="148">
                  <c:v>8.2400000000000008E-3</c:v>
                </c:pt>
                <c:pt idx="149">
                  <c:v>8.1200000000000022E-3</c:v>
                </c:pt>
                <c:pt idx="150">
                  <c:v>8.0000000000000002E-3</c:v>
                </c:pt>
                <c:pt idx="151">
                  <c:v>7.8800000000000016E-3</c:v>
                </c:pt>
                <c:pt idx="152">
                  <c:v>7.7600000000000013E-3</c:v>
                </c:pt>
                <c:pt idx="153">
                  <c:v>7.640000000000001E-3</c:v>
                </c:pt>
                <c:pt idx="154">
                  <c:v>7.5200000000000006E-3</c:v>
                </c:pt>
                <c:pt idx="155">
                  <c:v>7.4000000000000021E-3</c:v>
                </c:pt>
                <c:pt idx="156">
                  <c:v>7.2800000000000017E-3</c:v>
                </c:pt>
                <c:pt idx="157">
                  <c:v>7.1600000000000014E-3</c:v>
                </c:pt>
                <c:pt idx="158">
                  <c:v>7.0400000000000011E-3</c:v>
                </c:pt>
                <c:pt idx="159">
                  <c:v>6.9200000000000017E-3</c:v>
                </c:pt>
                <c:pt idx="160">
                  <c:v>6.8000000000000014E-3</c:v>
                </c:pt>
                <c:pt idx="161">
                  <c:v>6.680000000000001E-3</c:v>
                </c:pt>
                <c:pt idx="162">
                  <c:v>6.5600000000000016E-3</c:v>
                </c:pt>
                <c:pt idx="163">
                  <c:v>6.4400000000000021E-3</c:v>
                </c:pt>
                <c:pt idx="164">
                  <c:v>6.3200000000000018E-3</c:v>
                </c:pt>
                <c:pt idx="165">
                  <c:v>6.2000000000000024E-3</c:v>
                </c:pt>
                <c:pt idx="166">
                  <c:v>6.0800000000000021E-3</c:v>
                </c:pt>
                <c:pt idx="167">
                  <c:v>5.9600000000000035E-3</c:v>
                </c:pt>
                <c:pt idx="168">
                  <c:v>5.8400000000000014E-3</c:v>
                </c:pt>
                <c:pt idx="169">
                  <c:v>5.7200000000000029E-3</c:v>
                </c:pt>
                <c:pt idx="170">
                  <c:v>5.6000000000000008E-3</c:v>
                </c:pt>
                <c:pt idx="171">
                  <c:v>5.4800000000000022E-3</c:v>
                </c:pt>
                <c:pt idx="172">
                  <c:v>5.3600000000000019E-3</c:v>
                </c:pt>
                <c:pt idx="173">
                  <c:v>5.2400000000000016E-3</c:v>
                </c:pt>
                <c:pt idx="174">
                  <c:v>5.1200000000000013E-3</c:v>
                </c:pt>
                <c:pt idx="175">
                  <c:v>5.0000000000000027E-3</c:v>
                </c:pt>
                <c:pt idx="176">
                  <c:v>4.8800000000000024E-3</c:v>
                </c:pt>
                <c:pt idx="177">
                  <c:v>4.7600000000000021E-3</c:v>
                </c:pt>
                <c:pt idx="178">
                  <c:v>4.6400000000000035E-3</c:v>
                </c:pt>
                <c:pt idx="179">
                  <c:v>4.5200000000000014E-3</c:v>
                </c:pt>
                <c:pt idx="180">
                  <c:v>4.4000000000000029E-3</c:v>
                </c:pt>
                <c:pt idx="181">
                  <c:v>4.2800000000000026E-3</c:v>
                </c:pt>
                <c:pt idx="182">
                  <c:v>4.1600000000000022E-3</c:v>
                </c:pt>
                <c:pt idx="183">
                  <c:v>4.0400000000000019E-3</c:v>
                </c:pt>
                <c:pt idx="184">
                  <c:v>3.9200000000000033E-3</c:v>
                </c:pt>
                <c:pt idx="185">
                  <c:v>3.800000000000003E-3</c:v>
                </c:pt>
                <c:pt idx="186">
                  <c:v>3.6800000000000027E-3</c:v>
                </c:pt>
                <c:pt idx="187">
                  <c:v>3.5600000000000041E-3</c:v>
                </c:pt>
                <c:pt idx="188">
                  <c:v>3.4400000000000021E-3</c:v>
                </c:pt>
                <c:pt idx="189">
                  <c:v>3.3200000000000035E-3</c:v>
                </c:pt>
                <c:pt idx="190">
                  <c:v>3.2000000000000015E-3</c:v>
                </c:pt>
                <c:pt idx="191">
                  <c:v>3.0800000000000029E-3</c:v>
                </c:pt>
                <c:pt idx="192">
                  <c:v>2.9600000000000043E-3</c:v>
                </c:pt>
                <c:pt idx="193">
                  <c:v>2.8400000000000022E-3</c:v>
                </c:pt>
                <c:pt idx="194">
                  <c:v>2.7200000000000037E-3</c:v>
                </c:pt>
                <c:pt idx="195">
                  <c:v>2.6000000000000034E-3</c:v>
                </c:pt>
                <c:pt idx="196">
                  <c:v>2.480000000000003E-3</c:v>
                </c:pt>
                <c:pt idx="197">
                  <c:v>2.3600000000000027E-3</c:v>
                </c:pt>
                <c:pt idx="198">
                  <c:v>2.2400000000000041E-3</c:v>
                </c:pt>
                <c:pt idx="199">
                  <c:v>2.1200000000000021E-3</c:v>
                </c:pt>
                <c:pt idx="200">
                  <c:v>2.0000000000000035E-3</c:v>
                </c:pt>
                <c:pt idx="201">
                  <c:v>1.8800000000000049E-3</c:v>
                </c:pt>
                <c:pt idx="202">
                  <c:v>1.7600000000000029E-3</c:v>
                </c:pt>
                <c:pt idx="203">
                  <c:v>1.6400000000000043E-3</c:v>
                </c:pt>
                <c:pt idx="204">
                  <c:v>1.520000000000004E-3</c:v>
                </c:pt>
                <c:pt idx="205">
                  <c:v>1.4000000000000037E-3</c:v>
                </c:pt>
                <c:pt idx="206">
                  <c:v>1.2800000000000034E-3</c:v>
                </c:pt>
                <c:pt idx="207">
                  <c:v>1.1600000000000048E-3</c:v>
                </c:pt>
                <c:pt idx="208">
                  <c:v>1.0400000000000027E-3</c:v>
                </c:pt>
                <c:pt idx="209">
                  <c:v>9.2000000000000415E-4</c:v>
                </c:pt>
                <c:pt idx="210">
                  <c:v>8.0000000000000557E-4</c:v>
                </c:pt>
                <c:pt idx="211">
                  <c:v>6.8000000000000352E-4</c:v>
                </c:pt>
                <c:pt idx="212">
                  <c:v>5.6000000000000494E-4</c:v>
                </c:pt>
                <c:pt idx="213">
                  <c:v>4.4000000000000289E-4</c:v>
                </c:pt>
                <c:pt idx="214">
                  <c:v>3.2000000000000431E-4</c:v>
                </c:pt>
                <c:pt idx="215">
                  <c:v>2.0000000000000399E-4</c:v>
                </c:pt>
                <c:pt idx="216">
                  <c:v>8.0000000000003679E-5</c:v>
                </c:pt>
                <c:pt idx="217">
                  <c:v>-3.9999999999994901E-5</c:v>
                </c:pt>
                <c:pt idx="218">
                  <c:v>-1.5999999999999522E-4</c:v>
                </c:pt>
                <c:pt idx="219">
                  <c:v>-2.7999999999999553E-4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F-458E-B0D5-DA4420D7D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41055"/>
        <c:axId val="127742719"/>
      </c:lineChart>
      <c:catAx>
        <c:axId val="127741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Initial</a:t>
                </a:r>
                <a:r>
                  <a:rPr lang="en-US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level of debt</a:t>
                </a:r>
                <a:endParaRPr lang="en-US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6581573529723885"/>
              <c:y val="0.92902078871940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one"/>
        <c:spPr>
          <a:noFill/>
          <a:ln w="222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42719"/>
        <c:crossesAt val="0"/>
        <c:auto val="1"/>
        <c:lblAlgn val="ctr"/>
        <c:lblOffset val="100"/>
        <c:noMultiLvlLbl val="0"/>
      </c:catAx>
      <c:valAx>
        <c:axId val="1277427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Change in debt</a:t>
                </a:r>
              </a:p>
            </c:rich>
          </c:tx>
          <c:layout>
            <c:manualLayout>
              <c:xMode val="edge"/>
              <c:yMode val="edge"/>
              <c:x val="6.4690026954177899E-3"/>
              <c:y val="0.223364016736401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low"/>
        <c:spPr>
          <a:noFill/>
          <a:ln w="25400"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741055"/>
        <c:crossesAt val="100"/>
        <c:crossBetween val="between"/>
      </c:valAx>
      <c:spPr>
        <a:solidFill>
          <a:schemeClr val="bg1"/>
        </a:solidFill>
        <a:ln w="0">
          <a:solidFill>
            <a:schemeClr val="tx1"/>
          </a:solidFill>
          <a:beve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Debt-to-GDP</a:t>
            </a:r>
            <a:r>
              <a:rPr lang="en-US" baseline="0"/>
              <a:t> ratio (%)</a:t>
            </a:r>
            <a:r>
              <a:rPr lang="en-US"/>
              <a:t>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'SIM3'!$I$32</c:f>
              <c:strCache>
                <c:ptCount val="1"/>
                <c:pt idx="0">
                  <c:v>Debt-to.GDP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'SIM3'!$H$33:$H$83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'SIM3'!$I$33:$I$83</c:f>
              <c:numCache>
                <c:formatCode>0%</c:formatCode>
                <c:ptCount val="51"/>
                <c:pt idx="0">
                  <c:v>1.07</c:v>
                </c:pt>
                <c:pt idx="1">
                  <c:v>1.0854400000000002</c:v>
                </c:pt>
                <c:pt idx="2">
                  <c:v>1.1007564800000003</c:v>
                </c:pt>
                <c:pt idx="3">
                  <c:v>1.1159504281600003</c:v>
                </c:pt>
                <c:pt idx="4">
                  <c:v>1.1310228247347203</c:v>
                </c:pt>
                <c:pt idx="5">
                  <c:v>1.1459746421368424</c:v>
                </c:pt>
                <c:pt idx="6">
                  <c:v>1.1608068449997477</c:v>
                </c:pt>
                <c:pt idx="7">
                  <c:v>1.1755203902397497</c:v>
                </c:pt>
                <c:pt idx="8">
                  <c:v>1.1901162271178318</c:v>
                </c:pt>
                <c:pt idx="9">
                  <c:v>1.2045952973008891</c:v>
                </c:pt>
                <c:pt idx="10">
                  <c:v>1.2189585349224821</c:v>
                </c:pt>
                <c:pt idx="11">
                  <c:v>1.2332068666431022</c:v>
                </c:pt>
                <c:pt idx="12">
                  <c:v>1.2473412117099574</c:v>
                </c:pt>
                <c:pt idx="13">
                  <c:v>1.2613624820162777</c:v>
                </c:pt>
                <c:pt idx="14">
                  <c:v>1.2752715821601475</c:v>
                </c:pt>
                <c:pt idx="15">
                  <c:v>1.2890694095028663</c:v>
                </c:pt>
                <c:pt idx="16">
                  <c:v>1.3027568542268433</c:v>
                </c:pt>
                <c:pt idx="17">
                  <c:v>1.3163347993930286</c:v>
                </c:pt>
                <c:pt idx="18">
                  <c:v>1.3298041209978844</c:v>
                </c:pt>
                <c:pt idx="19">
                  <c:v>1.3431656880299012</c:v>
                </c:pt>
                <c:pt idx="20">
                  <c:v>1.3564203625256621</c:v>
                </c:pt>
                <c:pt idx="21">
                  <c:v>1.3695689996254568</c:v>
                </c:pt>
                <c:pt idx="22">
                  <c:v>1.3826124476284531</c:v>
                </c:pt>
                <c:pt idx="23">
                  <c:v>1.3955515480474254</c:v>
                </c:pt>
                <c:pt idx="24">
                  <c:v>1.408387135663046</c:v>
                </c:pt>
                <c:pt idx="25">
                  <c:v>1.4211200385777416</c:v>
                </c:pt>
                <c:pt idx="26">
                  <c:v>1.4337510782691196</c:v>
                </c:pt>
                <c:pt idx="27">
                  <c:v>1.4462810696429667</c:v>
                </c:pt>
                <c:pt idx="28">
                  <c:v>1.4587108210858228</c:v>
                </c:pt>
                <c:pt idx="29">
                  <c:v>1.4710411345171364</c:v>
                </c:pt>
                <c:pt idx="30">
                  <c:v>1.4832728054409994</c:v>
                </c:pt>
                <c:pt idx="31">
                  <c:v>1.4954066229974714</c:v>
                </c:pt>
                <c:pt idx="32">
                  <c:v>1.5074433700134917</c:v>
                </c:pt>
                <c:pt idx="33">
                  <c:v>1.5193838230533838</c:v>
                </c:pt>
                <c:pt idx="34">
                  <c:v>1.5312287524689567</c:v>
                </c:pt>
                <c:pt idx="35">
                  <c:v>1.5429789224492052</c:v>
                </c:pt>
                <c:pt idx="36">
                  <c:v>1.5546350910696116</c:v>
                </c:pt>
                <c:pt idx="37">
                  <c:v>1.5661980103410547</c:v>
                </c:pt>
                <c:pt idx="38">
                  <c:v>1.5776684262583263</c:v>
                </c:pt>
                <c:pt idx="39">
                  <c:v>1.5890470788482596</c:v>
                </c:pt>
                <c:pt idx="40">
                  <c:v>1.6003347022174734</c:v>
                </c:pt>
                <c:pt idx="41">
                  <c:v>1.6115320245997335</c:v>
                </c:pt>
                <c:pt idx="42">
                  <c:v>1.6226397684029357</c:v>
                </c:pt>
                <c:pt idx="43">
                  <c:v>1.6336586502557122</c:v>
                </c:pt>
                <c:pt idx="44">
                  <c:v>1.6445893810536665</c:v>
                </c:pt>
                <c:pt idx="45">
                  <c:v>1.6554326660052372</c:v>
                </c:pt>
                <c:pt idx="46">
                  <c:v>1.6661892046771953</c:v>
                </c:pt>
                <c:pt idx="47">
                  <c:v>1.6768596910397777</c:v>
                </c:pt>
                <c:pt idx="48">
                  <c:v>1.6874448135114595</c:v>
                </c:pt>
                <c:pt idx="49">
                  <c:v>1.6979452550033678</c:v>
                </c:pt>
                <c:pt idx="50">
                  <c:v>1.7083616929633409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B-4621-BBB9-DCAD2DFA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477631"/>
        <c:axId val="2023478047"/>
      </c:barChart>
      <c:catAx>
        <c:axId val="202347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478047"/>
        <c:crosses val="autoZero"/>
        <c:auto val="1"/>
        <c:lblAlgn val="ctr"/>
        <c:lblOffset val="100"/>
        <c:noMultiLvlLbl val="0"/>
      </c:catAx>
      <c:valAx>
        <c:axId val="202347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47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Debt-to-GDP</a:t>
            </a:r>
            <a:r>
              <a:rPr lang="en-US" baseline="0"/>
              <a:t> ratio </a:t>
            </a:r>
            <a:r>
              <a:rPr lang="en-US"/>
              <a:t>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'SIM4'!$H$33:$H$83</c:f>
              <c:numCache>
                <c:formatCode>General</c:formatCode>
                <c:ptCount val="51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  <c:pt idx="20">
                  <c:v>2041</c:v>
                </c:pt>
                <c:pt idx="21">
                  <c:v>2042</c:v>
                </c:pt>
                <c:pt idx="22">
                  <c:v>2043</c:v>
                </c:pt>
                <c:pt idx="23">
                  <c:v>2044</c:v>
                </c:pt>
                <c:pt idx="24">
                  <c:v>2045</c:v>
                </c:pt>
                <c:pt idx="25">
                  <c:v>2046</c:v>
                </c:pt>
                <c:pt idx="26">
                  <c:v>2047</c:v>
                </c:pt>
                <c:pt idx="27">
                  <c:v>2048</c:v>
                </c:pt>
                <c:pt idx="28">
                  <c:v>2049</c:v>
                </c:pt>
                <c:pt idx="29">
                  <c:v>2050</c:v>
                </c:pt>
                <c:pt idx="30">
                  <c:v>2051</c:v>
                </c:pt>
                <c:pt idx="31">
                  <c:v>2052</c:v>
                </c:pt>
                <c:pt idx="32">
                  <c:v>2053</c:v>
                </c:pt>
                <c:pt idx="33">
                  <c:v>2054</c:v>
                </c:pt>
                <c:pt idx="34">
                  <c:v>2055</c:v>
                </c:pt>
                <c:pt idx="35">
                  <c:v>2056</c:v>
                </c:pt>
                <c:pt idx="36">
                  <c:v>2057</c:v>
                </c:pt>
                <c:pt idx="37">
                  <c:v>2058</c:v>
                </c:pt>
                <c:pt idx="38">
                  <c:v>2059</c:v>
                </c:pt>
                <c:pt idx="39">
                  <c:v>2060</c:v>
                </c:pt>
                <c:pt idx="40">
                  <c:v>2061</c:v>
                </c:pt>
                <c:pt idx="41">
                  <c:v>2062</c:v>
                </c:pt>
                <c:pt idx="42">
                  <c:v>2063</c:v>
                </c:pt>
                <c:pt idx="43">
                  <c:v>2064</c:v>
                </c:pt>
                <c:pt idx="44">
                  <c:v>2065</c:v>
                </c:pt>
                <c:pt idx="45">
                  <c:v>2066</c:v>
                </c:pt>
                <c:pt idx="46">
                  <c:v>2067</c:v>
                </c:pt>
                <c:pt idx="47">
                  <c:v>2068</c:v>
                </c:pt>
                <c:pt idx="48">
                  <c:v>2069</c:v>
                </c:pt>
                <c:pt idx="49">
                  <c:v>2070</c:v>
                </c:pt>
                <c:pt idx="50">
                  <c:v>2071</c:v>
                </c:pt>
              </c:numCache>
            </c:numRef>
          </c:cat>
          <c:val>
            <c:numRef>
              <c:f>'SIM4'!$I$33:$I$83</c:f>
              <c:numCache>
                <c:formatCode>0%</c:formatCode>
                <c:ptCount val="51"/>
                <c:pt idx="0">
                  <c:v>1.07</c:v>
                </c:pt>
                <c:pt idx="1">
                  <c:v>1.0854400000000002</c:v>
                </c:pt>
                <c:pt idx="2">
                  <c:v>1.1007564800000003</c:v>
                </c:pt>
                <c:pt idx="3">
                  <c:v>1.1159504281600003</c:v>
                </c:pt>
                <c:pt idx="4">
                  <c:v>1.1310228247347203</c:v>
                </c:pt>
                <c:pt idx="5">
                  <c:v>1.1459746421368424</c:v>
                </c:pt>
                <c:pt idx="6">
                  <c:v>1.1608068449997477</c:v>
                </c:pt>
                <c:pt idx="7">
                  <c:v>1.1755203902397497</c:v>
                </c:pt>
                <c:pt idx="8">
                  <c:v>1.1901162271178318</c:v>
                </c:pt>
                <c:pt idx="9">
                  <c:v>1.2045952973008891</c:v>
                </c:pt>
                <c:pt idx="10">
                  <c:v>1.2189585349224821</c:v>
                </c:pt>
                <c:pt idx="11">
                  <c:v>1.2332068666431022</c:v>
                </c:pt>
                <c:pt idx="12">
                  <c:v>1.2473412117099574</c:v>
                </c:pt>
                <c:pt idx="13">
                  <c:v>1.2613624820162777</c:v>
                </c:pt>
                <c:pt idx="14">
                  <c:v>1.2752715821601475</c:v>
                </c:pt>
                <c:pt idx="15">
                  <c:v>1.2890694095028663</c:v>
                </c:pt>
                <c:pt idx="16">
                  <c:v>1.3027568542268433</c:v>
                </c:pt>
                <c:pt idx="17">
                  <c:v>1.3163347993930286</c:v>
                </c:pt>
                <c:pt idx="18">
                  <c:v>1.3298041209978844</c:v>
                </c:pt>
                <c:pt idx="19">
                  <c:v>1.3431656880299012</c:v>
                </c:pt>
                <c:pt idx="20">
                  <c:v>1.3564203625256621</c:v>
                </c:pt>
                <c:pt idx="21">
                  <c:v>1.3695689996254568</c:v>
                </c:pt>
                <c:pt idx="22">
                  <c:v>1.3826124476284531</c:v>
                </c:pt>
                <c:pt idx="23">
                  <c:v>1.3955515480474254</c:v>
                </c:pt>
                <c:pt idx="24">
                  <c:v>1.408387135663046</c:v>
                </c:pt>
                <c:pt idx="25">
                  <c:v>1.4211200385777416</c:v>
                </c:pt>
                <c:pt idx="26">
                  <c:v>1.4337510782691196</c:v>
                </c:pt>
                <c:pt idx="27">
                  <c:v>1.4462810696429667</c:v>
                </c:pt>
                <c:pt idx="28">
                  <c:v>1.4587108210858228</c:v>
                </c:pt>
                <c:pt idx="29">
                  <c:v>1.4710411345171364</c:v>
                </c:pt>
                <c:pt idx="30">
                  <c:v>1.4832728054409994</c:v>
                </c:pt>
                <c:pt idx="31">
                  <c:v>1.4954066229974714</c:v>
                </c:pt>
                <c:pt idx="32">
                  <c:v>1.5074433700134917</c:v>
                </c:pt>
                <c:pt idx="33">
                  <c:v>1.5193838230533838</c:v>
                </c:pt>
                <c:pt idx="34">
                  <c:v>1.5312287524689567</c:v>
                </c:pt>
                <c:pt idx="35">
                  <c:v>1.5429789224492052</c:v>
                </c:pt>
                <c:pt idx="36">
                  <c:v>1.5546350910696116</c:v>
                </c:pt>
                <c:pt idx="37">
                  <c:v>1.5661980103410547</c:v>
                </c:pt>
                <c:pt idx="38">
                  <c:v>1.5776684262583263</c:v>
                </c:pt>
                <c:pt idx="39">
                  <c:v>1.5890470788482596</c:v>
                </c:pt>
                <c:pt idx="40">
                  <c:v>1.6003347022174734</c:v>
                </c:pt>
                <c:pt idx="41">
                  <c:v>1.6115320245997335</c:v>
                </c:pt>
                <c:pt idx="42">
                  <c:v>1.6226397684029357</c:v>
                </c:pt>
                <c:pt idx="43">
                  <c:v>1.6336586502557122</c:v>
                </c:pt>
                <c:pt idx="44">
                  <c:v>1.6445893810536665</c:v>
                </c:pt>
                <c:pt idx="45">
                  <c:v>1.6554326660052372</c:v>
                </c:pt>
                <c:pt idx="46">
                  <c:v>1.6661892046771953</c:v>
                </c:pt>
                <c:pt idx="47">
                  <c:v>1.6768596910397777</c:v>
                </c:pt>
                <c:pt idx="48">
                  <c:v>1.6874448135114595</c:v>
                </c:pt>
                <c:pt idx="49">
                  <c:v>1.6979452550033678</c:v>
                </c:pt>
                <c:pt idx="50">
                  <c:v>1.7083616929633409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5-4CE2-830D-F32C7A73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477631"/>
        <c:axId val="2023478047"/>
      </c:barChart>
      <c:catAx>
        <c:axId val="202347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478047"/>
        <c:crosses val="autoZero"/>
        <c:auto val="1"/>
        <c:lblAlgn val="ctr"/>
        <c:lblOffset val="100"/>
        <c:noMultiLvlLbl val="0"/>
      </c:catAx>
      <c:valAx>
        <c:axId val="202347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347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43391</xdr:colOff>
      <xdr:row>2</xdr:row>
      <xdr:rowOff>47624</xdr:rowOff>
    </xdr:from>
    <xdr:to>
      <xdr:col>18</xdr:col>
      <xdr:colOff>152400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584953</xdr:colOff>
      <xdr:row>2</xdr:row>
      <xdr:rowOff>34170</xdr:rowOff>
    </xdr:from>
    <xdr:to>
      <xdr:col>17</xdr:col>
      <xdr:colOff>544285</xdr:colOff>
      <xdr:row>30</xdr:row>
      <xdr:rowOff>30238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587374</xdr:colOff>
      <xdr:row>2</xdr:row>
      <xdr:rowOff>38100</xdr:rowOff>
    </xdr:from>
    <xdr:to>
      <xdr:col>18</xdr:col>
      <xdr:colOff>1143000</xdr:colOff>
      <xdr:row>29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://intranetapps.imf.org/data4/users2/data3/users3/data4/users2/data4/users2/data4/users2/data4/users2/data4/users2/FPSGWN03P/AFR/Documents%20and%20Settings/myulek/Local%20Settings/Temporary%20Internet%20Files/OLK11C/SR-03-03-tables(1-14).xls?0FFA6CA1" TargetMode="External"/><Relationship Id="rId1" Type="http://schemas.openxmlformats.org/officeDocument/2006/relationships/externalLinkPath" Target="file:///0FFA6CA1/SR-03-03-tables(1-1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fwn03p/ins/WINDOWS/TEMP/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WHD/Documents%20and%20Settings/seble/Local%20Settings/Temporary%20Internet%20Files/OLK8/2001%20Art%20IV/September%2011/Brb_BOP_2001_September50percenttoursimshortfa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mcd/DATA/O1/BGR/REAL/DATA/O1/BGR/MON/PROJ/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/Temporary%20Internet%20Files/OLK7022/bfam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2/TGSI/DATA/EGY/EGY-Inflat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MCD/DATA/UT/UZB/BOP/Uzex6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pt5s/tre1/LIQUID/1998/Review/SCEN-97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fad/DATA/PA/CHL/SECTORS/BOP/Bop02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afr/WIN/Temporary%20Internet%20Files/OLKD2B0/Civfis_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AFR/DATA/AFR/CFA/WAEMU/WAEMU_2002/WAEMU_Questionnaire_OCT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4/TEMP/prod%20levels%20manufacturi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ATA/DZA/Article%20IV%202004/StaffReport/Statistical%20appendix/Tab%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OC/UB/EST/98VISIT.MAY/SR/BOPMI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TEMP/prod%20levels%20manufacturi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tivogerencial/PASNOV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NGA%20local/scenario%20III/STA-ins/NGCP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AFR/NGA%20local/scenario%20III/STA-ins/NG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Mission/Uganda/Previous%20files/Data%20from%20the%20Authorities/Diskette%209/INTR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MCD/WINDOWS/TEMP/GeoBop0900_BseLin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/LCA/REAL/CONT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/CA/GTM/Sectors/MONEY/GTM%20Monetary%20progra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erver_cuentas/ipc/indicado/varias/ITCER20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GFS/GFS-83/GFS/GFS79/GFS2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afr/DATA/CIV/RED/2000/RED-tab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/DATA/C2/BRB/Sector%20Data/Real/current%20data%20files/DATA/US/ARM/REP/97ARMRED/TABLES/EDSSARMRED9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DATA/LCA/REAL/CONTEN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/DD/GEO/BOP/GeoBo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2/eur/DATA/US/ARM/REP/97ARMRED/TABLES/EDSSARMRED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fwn03p/ins/DATA/Rwanda/Bref1098/RWBOP99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fad/My%20Documents/Mission%20to%20Burkina/bfabop_bakup%20to%20redesig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WIN/TEMP/BOP9703_st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mcd/MSOFFICE/EXCEL/ARM/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afr/WIN/TEMP/BOP9703_stres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FAD/TEMP/BOP9703_stres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WHD/DNCFP/Recursos/Proyrena/Anual/2002/Alt4_Proy20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afr/Documents%20and%20Settings/MCUC/My%20Local%20Documents/COG/2002/frame/SR_01/cghu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pdr/DRAFTS/ST/RK/Requests/Christoph/debt%20restructuring%20comparison%20countries%201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2/apd/Data/Regional/K%20flows/capflowdataJan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afr/IMF/Nigeria/Statistics/Bloomberg_Nigeria_D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MCD/DRAFTS/MT/COMM/OIL/OIL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2/apd/Bloomberg/Regional/WORK/InterestRat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WHD/DRAFTS/ST/RK/Requests/Christoph/debt%20restructuring%20comparison%20countries%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AFR/Documents%20and%20Settings/myulek/Local%20Settings/Temporary%20Internet%20Files/OLK11C/SR-03-03-tables(1-14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2/TGSI/DATA/EGY/MON.%20&amp;%20FIN.%20SECTOR/Interest%20rates/Eurobond-spread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PDR/pre-mission/Real/ZMBREAL%20inactive%20sheets%20removed%20Jul%20200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mcd/afr/WIN/TEMP/BOP9703_stres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mcd/afr/NGA%20local/scenario%20III/STA-ins/NGCPI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EUR/WIN/Temporary%20Internet%20Files/OLK92A2/REAL/REER/KgReer_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afr/DATA/SYC/Current/Scmony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WHD/My%20Documents/LatinAmerica/Colombia/Reports%20Mission%20April%202000/Fiscal%20Tables/Fiscal%20Tabl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DATA/MLI/Current/MLIBO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AFR/DATA/COD/Main/CDCAD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FWN03P/MCD/DATA/QAT/Qafis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afr/NGA%20local/scenario%20III/STA-ins/NGCPI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fad/WINDOWS/TEMP/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AFR/DATA/NAM/Work-in-progress%20Art.%20IV%202003-04/old/WIN/Temporary%20Internet%20Files/OLK4395/NAFISC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fad/DATA/CA/CRI/EXTERNAL/Output/CRI-BOP-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fad/DATA/CA/CRI/Dbase/Dinput/CRI-INPUT-ABOP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1/fad/DATA/CA/CRI/EXTERNAL/Output/Other-2002/CRI-INPUT-ABOP-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/CA/CRI/EXTERNAL/Output/CRI-BOP-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DATA/AI/AdrianPeralta/Jan_21_WEMD_update/Data/WEMD_updated_slides_with_frozen_data/Figure%20World%20Historical%20Public%20Debt_final_v5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DATA/AI/VSingh/Handy%20datasets%20and%20templates/Commodity%20Prices/Brent%20and%20WTI%20spot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/CA/CRI/Dbase/Dinput/CRI-INPUT-ABOP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/DOCUME~1/wb18479/LOCALS~1/Temp/DOCUME~1/wb231996/LOCALS~1/Temp/TEMP/My%20Documents/Moz/E-Final/BOP97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ATA/UB/LVA/REP/SR99JUN/LVchart699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PSGWN03P/AFR/Users/AManoel/My%20Documents/Mozambique%20AFR/Missions/2004%20Feb%20mission%20New%20Prog/Brief/moz%20macroframework%20Brief%20Feb200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afr/WIN/TEMP/Mozambique%20Enhanc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/GFS/GFS-83/GFS/GFS79/GFS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ATA/AFR/CFA/WAEMU/WAEMU_2002/WAEMU_Questionnaire_OCT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mp"/>
      <sheetName val="interv"/>
      <sheetName val="fisc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Consistency"/>
      <sheetName val="Data issues"/>
      <sheetName val="Links-In"/>
      <sheetName val="Links-out"/>
      <sheetName val="SR table"/>
      <sheetName val="MonSurv-IMF"/>
      <sheetName val="MonS_M"/>
      <sheetName val="Mon_Sur"/>
      <sheetName val="MonSurv-BC"/>
      <sheetName val="MonSurvRED"/>
      <sheetName val="CenBank"/>
      <sheetName val="CenBankRED"/>
      <sheetName val="Combanks"/>
      <sheetName val="ComBanksRED"/>
      <sheetName val="PNT-PNG new"/>
      <sheetName val="CredGov"/>
      <sheetName val="CCP"/>
      <sheetName val="Reimb banks"/>
      <sheetName val="CGP etc."/>
      <sheetName val="Government securities"/>
      <sheetName val="Interest rates"/>
      <sheetName val="Money market RED"/>
      <sheetName val="Lending int"/>
      <sheetName val="Deposit int"/>
      <sheetName val="Amortization Creances Consolid."/>
      <sheetName val="Amortization Bank restructuring"/>
      <sheetName val="Macros"/>
      <sheetName val="Last Sheet"/>
      <sheetName val="Module2"/>
      <sheetName val="MonSurv_BC"/>
      <sheetName val="Bfa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5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"/>
      <sheetName val="Input 2 (march 2000)"/>
      <sheetName val="Outputs"/>
      <sheetName val="TOFE"/>
      <sheetName val="quarterly"/>
      <sheetName val="monthly"/>
      <sheetName val="TOFE_SR"/>
      <sheetName val="Projections_SR"/>
      <sheetName val="Educ and Health"/>
      <sheetName val="Indicators"/>
      <sheetName val="Debt"/>
      <sheetName val="Fiscal93-99"/>
      <sheetName val="Semesters"/>
      <sheetName val="DENOS+Arriérés"/>
      <sheetName val="DENO"/>
      <sheetName val="Dep fonct"/>
      <sheetName val="Dep_capital"/>
      <sheetName val="ext_fin"/>
      <sheetName val="RED_19"/>
      <sheetName val="RED_20"/>
      <sheetName val="RED_21"/>
      <sheetName val="RED_22_23"/>
      <sheetName val="RED_25"/>
      <sheetName val="RED_26"/>
      <sheetName val="RED_28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_T18_MSUR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eries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 table 15"/>
      <sheetName val="Contents"/>
      <sheetName val="Links - In"/>
      <sheetName val="Data Quarter"/>
      <sheetName val="Data"/>
      <sheetName val="Table SR"/>
      <sheetName val="BugFin"/>
      <sheetName val="GovDomDebt"/>
      <sheetName val="Exp. Func. class."/>
      <sheetName val="budfin"/>
      <sheetName val="RED TABLE 21"/>
      <sheetName val="RED TABLE 22"/>
      <sheetName val="RED TABLE 23"/>
      <sheetName val="RED TABLE 24"/>
      <sheetName val="rev-%nonoil GDP"/>
      <sheetName val="EXP-% nonoil GDP"/>
      <sheetName val="data for chart red 2000"/>
      <sheetName val="Table 3"/>
      <sheetName val="Table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OP"/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/>
      <sheetData sheetId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BEAL"/>
      <sheetName val="CROSS-CORRESP"/>
      <sheetName val="CDS"/>
      <sheetName val="MTNS"/>
      <sheetName val="NON-CROSS"/>
      <sheetName val="RESUMO"/>
      <sheetName val="PROEX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TOC"/>
      <sheetName val="Receitas por entidade"/>
      <sheetName val="NGCPI"/>
      <sheetName val="Realism 2 - Fiscal multiplier"/>
      <sheetName val="2"/>
      <sheetName val="Nominal"/>
      <sheetName val="EERProfile"/>
      <sheetName val="A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 &amp; Notes"/>
      <sheetName val="Q_seasonality"/>
      <sheetName val="OUT"/>
      <sheetName val="IN"/>
      <sheetName val="CB-Input"/>
      <sheetName val="Ajuste RIN"/>
      <sheetName val="CmB-Input"/>
      <sheetName val="Assumptions"/>
      <sheetName val="to DMX"/>
      <sheetName val="BOG"/>
      <sheetName val="CmB"/>
      <sheetName val="Msu"/>
      <sheetName val="Main Table"/>
      <sheetName val="CmB-Input (new)"/>
      <sheetName val="Central Bank"/>
      <sheetName val="Com. Bank"/>
      <sheetName val="Sheet1"/>
      <sheetName val="Output To Fiscal"/>
      <sheetName val="In-Out-SharedData"/>
      <sheetName val="Main Table (1st review)"/>
      <sheetName val="Main Table_Q"/>
      <sheetName val="REO data report"/>
      <sheetName val="Currency Evolution"/>
      <sheetName val="real money balances"/>
      <sheetName val="Mon. Agg."/>
      <sheetName val="Foreign Exp"/>
      <sheetName val="liquidity"/>
      <sheetName val="Nom credit Growth"/>
      <sheetName val="Nom Loan Growth"/>
      <sheetName val="CB-Archive"/>
      <sheetName val="Table 2 "/>
      <sheetName val="Table 3"/>
      <sheetName val="Table 4"/>
      <sheetName val="Q seasonality Mon Agg"/>
      <sheetName val="graphs--&gt;"/>
      <sheetName val="NIR NET"/>
      <sheetName val="MB Evolution"/>
      <sheetName val="NDA MB Evolution"/>
      <sheetName val="Money to GDP"/>
      <sheetName val="BOG NDA"/>
      <sheetName val="M2 components"/>
      <sheetName val="NIR"/>
      <sheetName val="Multiplier"/>
      <sheetName val="funding"/>
      <sheetName val="Real credit growth"/>
      <sheetName val="daily ER"/>
      <sheetName val="delete"/>
      <sheetName val="CBG Q"/>
      <sheetName val="Comm Bank Q"/>
      <sheetName val="CmB Q"/>
      <sheetName val="BOG Q"/>
      <sheetName val="Msu Q"/>
      <sheetName val="credit graph"/>
      <sheetName val="Ex risk"/>
      <sheetName val="liabilities"/>
      <sheetName val="changes in omas plus base"/>
      <sheetName val="growth omas money base"/>
      <sheetName val="Chart2"/>
      <sheetName val="Output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A"/>
      <sheetName val="Basic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 &amp; 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CONT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_Credit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v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Stress 0322"/>
      <sheetName val="Stress analysis"/>
      <sheetName val="IMF Assistance Old"/>
      <sheetName val="Key Ratios"/>
      <sheetName val="Debt Service  Long"/>
      <sheetName val="MMI"/>
      <sheetName val="TOC"/>
      <sheetName val="Info Din.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NPV Reduction"/>
      <sheetName val="Noyau"/>
      <sheetName val="Tally_PDR"/>
      <sheetName val="1996"/>
      <sheetName val="Scheduled Repayment"/>
      <sheetName val="SEI"/>
      <sheetName val="Fund_Credit"/>
      <sheetName val="Export destination"/>
      <sheetName val="FHIS"/>
      <sheetName val="BOP9703_stres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Haver_In_Q"/>
      <sheetName val="Data"/>
      <sheetName val="Listas"/>
      <sheetName val="NTS"/>
      <sheetName val="Probit"/>
      <sheetName val="תוכן"/>
      <sheetName val="page 1"/>
      <sheetName val="country name lookup"/>
      <sheetName val="Control"/>
      <sheetName val="Hoja1"/>
      <sheetName val="IN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MAIN"/>
      <sheetName val="Asm"/>
      <sheetName val="Gin"/>
      <sheetName val="Con"/>
      <sheetName val="WETA"/>
      <sheetName val="DSA"/>
      <sheetName val="SPA"/>
      <sheetName val="Ann"/>
      <sheetName val="Gout"/>
      <sheetName val="Fout"/>
      <sheetName val="Mout"/>
      <sheetName val="Bout"/>
      <sheetName val="Oout"/>
      <sheetName val="Dout"/>
      <sheetName val="Fin"/>
      <sheetName val="Min"/>
      <sheetName val="Bin"/>
      <sheetName val="Din"/>
      <sheetName val="Oin"/>
      <sheetName val="Med"/>
      <sheetName val="Old"/>
      <sheetName val="Chg"/>
      <sheetName val="Chart1"/>
      <sheetName val="Macros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ExchangeRates"/>
      <sheetName val="StockMarketIndices"/>
    </sheetNames>
    <sheetDataSet>
      <sheetData sheetId="0" refreshError="1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_1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S"/>
      <sheetName val="FUTURES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bi_day"/>
      <sheetName val="GenericIR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 History Wizard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ings &amp; Invest.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ER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RV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  <sheetName val="MSRV"/>
      <sheetName val="fondo promedio"/>
      <sheetName val="GRÁFICO DE FONDO POR AFILIADO"/>
      <sheetName val="Reference"/>
      <sheetName val="pvtReport"/>
      <sheetName val="Bench - 99"/>
      <sheetName val="Cuadro I-5 94-00"/>
      <sheetName val="MLIBOP"/>
      <sheetName val="E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Services"/>
      <sheetName val="C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  <sheetName val="Dep fonct"/>
      <sheetName val="revagtrim"/>
      <sheetName val="TZSH"/>
      <sheetName val="lookup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F1" t="str">
            <v>BALANCE OF PAYMENTS</v>
          </cell>
        </row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-227.62783257270709</v>
          </cell>
          <cell r="W44">
            <v>-227.62783257270709</v>
          </cell>
          <cell r="X44">
            <v>-67.509370837869909</v>
          </cell>
          <cell r="Y44">
            <v>-114.83530938020388</v>
          </cell>
          <cell r="Z44">
            <v>-130.61923032175105</v>
          </cell>
          <cell r="AA44">
            <v>-188.89219938695493</v>
          </cell>
          <cell r="AB44">
            <v>-244.10501511802198</v>
          </cell>
          <cell r="AC44">
            <v>-237.25865036358246</v>
          </cell>
          <cell r="AD44">
            <v>-239.08898487146971</v>
          </cell>
          <cell r="AE44">
            <v>-253.52194105147356</v>
          </cell>
          <cell r="AF44">
            <v>-264.71900124519124</v>
          </cell>
          <cell r="AG44">
            <v>-295.98014398652174</v>
          </cell>
          <cell r="AH44">
            <v>-324.21906925038002</v>
          </cell>
          <cell r="AI44">
            <v>-359.76163660819805</v>
          </cell>
          <cell r="AJ44">
            <v>-398.88243066323321</v>
          </cell>
          <cell r="AK44">
            <v>-455.22927580911062</v>
          </cell>
          <cell r="AL44">
            <v>-513.6277099772542</v>
          </cell>
          <cell r="AM44">
            <v>-577.28087396497415</v>
          </cell>
          <cell r="AN44">
            <v>-649.59017771922061</v>
          </cell>
          <cell r="AO44">
            <v>-728.07799742492682</v>
          </cell>
          <cell r="AP44">
            <v>-815.51647436246151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>
            <v>76.576999999999998</v>
          </cell>
          <cell r="W59">
            <v>76.576999999999998</v>
          </cell>
          <cell r="X59">
            <v>168.8</v>
          </cell>
          <cell r="Y59">
            <v>26.700000000000003</v>
          </cell>
          <cell r="Z59">
            <v>26.400000000000002</v>
          </cell>
          <cell r="AA59">
            <v>32.300000000000004</v>
          </cell>
          <cell r="AB59">
            <v>22.681013248080635</v>
          </cell>
          <cell r="AC59">
            <v>26.186627326428297</v>
          </cell>
          <cell r="AD59">
            <v>28.871387768131395</v>
          </cell>
          <cell r="AE59">
            <v>28.328478762580318</v>
          </cell>
          <cell r="AF59">
            <v>25.268470544071079</v>
          </cell>
          <cell r="AG59">
            <v>23.830786348201212</v>
          </cell>
          <cell r="AH59">
            <v>26.677933455068104</v>
          </cell>
          <cell r="AI59">
            <v>27.117968263529271</v>
          </cell>
          <cell r="AJ59">
            <v>27.285599072023338</v>
          </cell>
          <cell r="AK59">
            <v>27.413203118273863</v>
          </cell>
          <cell r="AL59">
            <v>28.038406103657206</v>
          </cell>
          <cell r="AM59">
            <v>28.675339985048758</v>
          </cell>
          <cell r="AN59">
            <v>29.324224782365896</v>
          </cell>
          <cell r="AO59">
            <v>29.985284640326146</v>
          </cell>
          <cell r="AP59">
            <v>30.658747905740594</v>
          </cell>
          <cell r="AQ59">
            <v>31.344847206254766</v>
          </cell>
          <cell r="AR59">
            <v>28.426358052979666</v>
          </cell>
          <cell r="AS59">
            <v>25.75370806723306</v>
          </cell>
          <cell r="AT59">
            <v>23.3065291393366</v>
          </cell>
          <cell r="AU59">
            <v>21.0661469334635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>
            <v>-35.167605307049129</v>
          </cell>
          <cell r="W79">
            <v>-35.200021569098865</v>
          </cell>
          <cell r="X79">
            <v>106.72799892833164</v>
          </cell>
          <cell r="Y79">
            <v>115.6108471911194</v>
          </cell>
          <cell r="Z79">
            <v>27.228438876442418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  <cell r="F81">
            <v>5.5810000000000004</v>
          </cell>
          <cell r="G81">
            <v>14.7</v>
          </cell>
          <cell r="H81">
            <v>-3.7</v>
          </cell>
          <cell r="I81">
            <v>-18.600000000000001</v>
          </cell>
          <cell r="J81">
            <v>-26.847999999999999</v>
          </cell>
          <cell r="K81">
            <v>-13.289</v>
          </cell>
          <cell r="L81">
            <v>-32.700000000000003</v>
          </cell>
          <cell r="M81">
            <v>-1.7</v>
          </cell>
          <cell r="N81">
            <v>-12.09</v>
          </cell>
          <cell r="O81">
            <v>24.3</v>
          </cell>
          <cell r="P81">
            <v>-28.84490000000001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F82">
            <v>5.5810000000000004</v>
          </cell>
          <cell r="G82">
            <v>14.7</v>
          </cell>
          <cell r="H82">
            <v>-3.7</v>
          </cell>
          <cell r="I82">
            <v>-18.600000000000001</v>
          </cell>
          <cell r="J82">
            <v>-26.847999999999999</v>
          </cell>
          <cell r="K82">
            <v>-13.289</v>
          </cell>
          <cell r="L82">
            <v>-32.700000000000003</v>
          </cell>
          <cell r="M82">
            <v>-1.7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-92.512927408849663</v>
          </cell>
          <cell r="AD82">
            <v>-37.923971411334804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37491.463979282409</v>
          </cell>
          <cell r="C84">
            <v>38468.620914004627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2003</v>
          </cell>
          <cell r="W84">
            <v>2003</v>
          </cell>
          <cell r="X84">
            <v>2004</v>
          </cell>
          <cell r="Y84">
            <v>2005</v>
          </cell>
          <cell r="Z84">
            <v>2006</v>
          </cell>
          <cell r="AA84">
            <v>2007</v>
          </cell>
          <cell r="AB84">
            <v>2008</v>
          </cell>
          <cell r="AC84">
            <v>2009</v>
          </cell>
          <cell r="AD84">
            <v>2010</v>
          </cell>
          <cell r="AE84">
            <v>2011</v>
          </cell>
          <cell r="AF84">
            <v>2012</v>
          </cell>
          <cell r="AG84">
            <v>2013</v>
          </cell>
          <cell r="AH84">
            <v>2014</v>
          </cell>
          <cell r="AI84">
            <v>2015</v>
          </cell>
          <cell r="AJ84">
            <v>2016</v>
          </cell>
          <cell r="AK84">
            <v>2017</v>
          </cell>
          <cell r="AL84">
            <v>2018</v>
          </cell>
          <cell r="AM84">
            <v>2019</v>
          </cell>
          <cell r="AN84">
            <v>2020</v>
          </cell>
          <cell r="AO84">
            <v>2021</v>
          </cell>
          <cell r="AP84">
            <v>2022</v>
          </cell>
          <cell r="AQ84">
            <v>2022</v>
          </cell>
        </row>
        <row r="85">
          <cell r="A85" t="str">
            <v>||</v>
          </cell>
          <cell r="B85">
            <v>37491.463979282409</v>
          </cell>
          <cell r="C85">
            <v>38468.620914004627</v>
          </cell>
          <cell r="D85" t="str">
            <v>||</v>
          </cell>
          <cell r="F85">
            <v>3.7</v>
          </cell>
          <cell r="G85">
            <v>7.3930201799999997</v>
          </cell>
          <cell r="H85">
            <v>8.0636813625000006</v>
          </cell>
          <cell r="I85">
            <v>-7.1655561599999986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11/103</v>
          </cell>
          <cell r="W85" t="str">
            <v>11/103</v>
          </cell>
          <cell r="X85" t="str">
            <v>11/104</v>
          </cell>
          <cell r="Y85" t="str">
            <v>11/105</v>
          </cell>
          <cell r="Z85" t="str">
            <v>11/106</v>
          </cell>
          <cell r="AA85" t="str">
            <v>11/107</v>
          </cell>
          <cell r="AB85" t="str">
            <v>11/108</v>
          </cell>
          <cell r="AC85" t="str">
            <v>11/109</v>
          </cell>
          <cell r="AD85" t="str">
            <v>11/110</v>
          </cell>
          <cell r="AE85" t="str">
            <v>11/111</v>
          </cell>
          <cell r="AF85" t="str">
            <v>11/112</v>
          </cell>
          <cell r="AG85" t="str">
            <v>11/113</v>
          </cell>
          <cell r="AH85" t="str">
            <v>11/114</v>
          </cell>
          <cell r="AI85" t="str">
            <v>11/115</v>
          </cell>
          <cell r="AJ85" t="str">
            <v>11/116</v>
          </cell>
          <cell r="AK85" t="str">
            <v>11/117</v>
          </cell>
          <cell r="AL85" t="str">
            <v>11/118</v>
          </cell>
          <cell r="AM85" t="str">
            <v>11/119</v>
          </cell>
          <cell r="AN85" t="str">
            <v>11/120</v>
          </cell>
          <cell r="AO85" t="str">
            <v>11/121</v>
          </cell>
          <cell r="AP85" t="str">
            <v>11/122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NOTE"/>
      <sheetName val="Summary Sheet"/>
      <sheetName val="DebtGDP Ratio Chart"/>
      <sheetName val="DebtGDP Ratio Chart_EA"/>
      <sheetName val="WORLD Debt"/>
      <sheetName val="WORLD PPPGDP"/>
      <sheetName val="WORLD NGDPD"/>
      <sheetName val="ADV_effective_interest_rate"/>
      <sheetName val="ADV_interest"/>
      <sheetName val="ADV Debt"/>
      <sheetName val="EA Debt"/>
      <sheetName val="ADV PPPGDP"/>
      <sheetName val="ADV NGDPD"/>
      <sheetName val="FM EME Debt"/>
      <sheetName val="FM EME PPPGDP"/>
      <sheetName val="FM EME NGDPD"/>
      <sheetName val="Sheet3"/>
      <sheetName val="Full Debt"/>
      <sheetName val="Full PPPGDP"/>
      <sheetName val="Full NGDPD"/>
      <sheetName val="Datastream---&gt;"/>
      <sheetName val="Daily"/>
      <sheetName val="Annual"/>
      <sheetName val="Annual GFD"/>
      <sheetName val="Comparison Charts"/>
      <sheetName val="Calculation sheets FAD2014---&gt;"/>
      <sheetName val="Populated Public Debt"/>
      <sheetName val="Maddison PPPGDP"/>
      <sheetName val="HPDD"/>
      <sheetName val="GGXWGD_GDP_Live"/>
      <sheetName val="GGXWGD_GDP_Sept2011"/>
      <sheetName val="NGDP_R"/>
      <sheetName val="Debt Growth Rate"/>
      <sheetName val="PPPGDP for Debt Growth Rate"/>
      <sheetName val="NON-SAMPLE FM EME Debt"/>
      <sheetName val="NON-SAMPLE FM EME PPPGDP"/>
      <sheetName val="NGDPD"/>
      <sheetName val="Countries"/>
      <sheetName val="Sheet1"/>
      <sheetName val="Panel1"/>
      <sheetName val="Added_by_Virat_June_2020---&gt;"/>
      <sheetName val="HPDD (2)"/>
      <sheetName val="JST_Data"/>
      <sheetName val="FIGB"/>
      <sheetName val="WEO_Debt"/>
      <sheetName val="NGDP_R_PPP"/>
      <sheetName val="NGDP_FY_USD"/>
      <sheetName val="NGDPD_2020_live"/>
      <sheetName val="PPPGDP"/>
      <sheetName val="GGEI_GDP"/>
      <sheetName val="GGEI"/>
      <sheetName val="info"/>
      <sheetName val="data"/>
      <sheetName val="GFD_yields"/>
      <sheetName val="Data Information"/>
      <sheetName val="Pri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il commodity"/>
      <sheetName val="Sheet1"/>
    </sheetNames>
    <sheetDataSet>
      <sheetData sheetId="0" refreshError="1">
        <row r="2">
          <cell r="B2">
            <v>0</v>
          </cell>
        </row>
      </sheetData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IMF Assistance Old"/>
      <sheetName val="Table 5"/>
      <sheetName val="Table 3"/>
      <sheetName val="Table 4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</sheetNames>
    <sheetDataSet>
      <sheetData sheetId="0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>
        <row r="6">
          <cell r="T6">
            <v>1376</v>
          </cell>
          <cell r="U6">
            <v>1377</v>
          </cell>
          <cell r="V6">
            <v>1378</v>
          </cell>
        </row>
        <row r="9">
          <cell r="T9">
            <v>33.960699999999996</v>
          </cell>
          <cell r="U9">
            <v>3.5045000000000002</v>
          </cell>
          <cell r="V9">
            <v>4.4660000000000002</v>
          </cell>
        </row>
        <row r="14">
          <cell r="T14">
            <v>0</v>
          </cell>
          <cell r="U14">
            <v>0</v>
          </cell>
          <cell r="V14">
            <v>0</v>
          </cell>
        </row>
        <row r="15">
          <cell r="T15">
            <v>0</v>
          </cell>
          <cell r="U15">
            <v>0.43760000000000004</v>
          </cell>
          <cell r="V15">
            <v>0.73050000000000004</v>
          </cell>
        </row>
        <row r="16">
          <cell r="T16" t="e">
            <v>#REF!</v>
          </cell>
          <cell r="U16" t="e">
            <v>#REF!</v>
          </cell>
          <cell r="V16" t="e">
            <v>#REF!</v>
          </cell>
        </row>
      </sheetData>
      <sheetData sheetId="3"/>
      <sheetData sheetId="4"/>
      <sheetData sheetId="5"/>
      <sheetData sheetId="6"/>
      <sheetData sheetId="7"/>
      <sheetData sheetId="8">
        <row r="21">
          <cell r="V21">
            <v>1.2234</v>
          </cell>
          <cell r="W21">
            <v>1.5252999999999999</v>
          </cell>
          <cell r="X21">
            <v>1.3972</v>
          </cell>
        </row>
        <row r="22">
          <cell r="V22">
            <v>0.64870000000000005</v>
          </cell>
          <cell r="W22">
            <v>0.83210000000000006</v>
          </cell>
          <cell r="X22">
            <v>1.1896999999999998</v>
          </cell>
        </row>
        <row r="23">
          <cell r="V23">
            <v>9.9500000000000005E-2</v>
          </cell>
          <cell r="W23">
            <v>0.15310000000000001</v>
          </cell>
          <cell r="X23">
            <v>0.20830000000000001</v>
          </cell>
        </row>
        <row r="24">
          <cell r="V24">
            <v>0.67400000000000004</v>
          </cell>
          <cell r="W24">
            <v>0.5888000000000001</v>
          </cell>
          <cell r="X24">
            <v>1.204</v>
          </cell>
        </row>
        <row r="26">
          <cell r="V26">
            <v>0.1787</v>
          </cell>
          <cell r="W26">
            <v>0.40520000000000006</v>
          </cell>
          <cell r="X26">
            <v>0.46679999999999999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T1"/>
      <sheetName val="Source_DOT"/>
      <sheetName val="T2_SSA"/>
      <sheetName val="T3_SEI"/>
      <sheetName val="T4_NA_W"/>
      <sheetName val="T5_FISBAL_W"/>
      <sheetName val="T6_CONVCRIT"/>
      <sheetName val="T6a_CONVCRIT"/>
      <sheetName val="T7-EXTDEBT"/>
      <sheetName val="T8_DOMDEBT_00"/>
      <sheetName val="T8_DOMDEBT_01"/>
      <sheetName val="T9_EXT_W"/>
      <sheetName val="T10_TTT"/>
      <sheetName val="T11_EER"/>
      <sheetName val="T12_disbfassist"/>
      <sheetName val="T13_MONSUR"/>
      <sheetName val="T14_BCEAO"/>
      <sheetName val="T15_FA"/>
      <sheetName val="T16_COMBNKS"/>
      <sheetName val="T17_T18_MSURC"/>
      <sheetName val="T19_1999"/>
      <sheetName val="T19_2000"/>
      <sheetName val="T19_2001"/>
      <sheetName val="T20"/>
      <sheetName val="T21_prudratio"/>
      <sheetName val="T22_BS"/>
      <sheetName val="T23RFM"/>
      <sheetName val="T24_BUDGSUM"/>
      <sheetName val="T26_T27SOCIAL"/>
      <sheetName val="T27ED_T28HLT"/>
      <sheetName val="weights"/>
      <sheetName val="INS_Source"/>
      <sheetName val="ppp_T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829">
          <cell r="E829" t="str">
            <v>Dec 93</v>
          </cell>
        </row>
        <row r="831">
          <cell r="E831">
            <v>-225.00000000000006</v>
          </cell>
          <cell r="F831">
            <v>-35.799999999999955</v>
          </cell>
          <cell r="G831">
            <v>106.99999999999997</v>
          </cell>
          <cell r="H831">
            <v>220.40000000000003</v>
          </cell>
          <cell r="I831">
            <v>430.5</v>
          </cell>
        </row>
        <row r="832">
          <cell r="E832" t="e">
            <v>#REF!</v>
          </cell>
          <cell r="F832" t="e">
            <v>#REF!</v>
          </cell>
          <cell r="G832" t="e">
            <v>#REF!</v>
          </cell>
          <cell r="H832" t="e">
            <v>#REF!</v>
          </cell>
          <cell r="I832" t="e">
            <v>#REF!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6"/>
  <sheetViews>
    <sheetView workbookViewId="0">
      <selection activeCell="A18" sqref="A18:E36"/>
    </sheetView>
  </sheetViews>
  <sheetFormatPr baseColWidth="10" defaultColWidth="8.83203125" defaultRowHeight="15" x14ac:dyDescent="0.2"/>
  <cols>
    <col min="1" max="1" width="35.33203125" customWidth="1"/>
    <col min="2" max="2" width="17.1640625" customWidth="1"/>
    <col min="9" max="9" width="13.33203125" bestFit="1" customWidth="1"/>
    <col min="12" max="12" width="10.1640625" bestFit="1" customWidth="1"/>
  </cols>
  <sheetData>
    <row r="1" spans="1:2" x14ac:dyDescent="0.2">
      <c r="A1" t="s">
        <v>47</v>
      </c>
    </row>
    <row r="2" spans="1:2" x14ac:dyDescent="0.2">
      <c r="A2" t="s">
        <v>38</v>
      </c>
    </row>
    <row r="3" spans="1:2" x14ac:dyDescent="0.2">
      <c r="A3" t="s">
        <v>48</v>
      </c>
    </row>
    <row r="5" spans="1:2" x14ac:dyDescent="0.2">
      <c r="A5" s="12" t="s">
        <v>37</v>
      </c>
    </row>
    <row r="7" spans="1:2" x14ac:dyDescent="0.2">
      <c r="B7" t="s">
        <v>29</v>
      </c>
    </row>
    <row r="8" spans="1:2" x14ac:dyDescent="0.2">
      <c r="A8" t="s">
        <v>28</v>
      </c>
      <c r="B8" s="2">
        <v>107</v>
      </c>
    </row>
    <row r="9" spans="1:2" x14ac:dyDescent="0.2">
      <c r="A9" t="s">
        <v>5</v>
      </c>
      <c r="B9" s="2">
        <v>2.4</v>
      </c>
    </row>
    <row r="10" spans="1:2" x14ac:dyDescent="0.2">
      <c r="A10" t="s">
        <v>7</v>
      </c>
      <c r="B10" s="2">
        <v>1.8</v>
      </c>
    </row>
    <row r="11" spans="1:2" x14ac:dyDescent="0.2">
      <c r="A11" t="s">
        <v>6</v>
      </c>
      <c r="B11" s="2">
        <v>1</v>
      </c>
    </row>
    <row r="14" spans="1:2" x14ac:dyDescent="0.2">
      <c r="A14" t="s">
        <v>34</v>
      </c>
      <c r="B14">
        <f>($B$10/100-$B$11/100)*$B$8</f>
        <v>0.85600000000000021</v>
      </c>
    </row>
    <row r="18" spans="1:5" x14ac:dyDescent="0.2">
      <c r="B18">
        <v>2021</v>
      </c>
      <c r="C18" s="11" t="s">
        <v>8</v>
      </c>
      <c r="D18" s="11"/>
      <c r="E18" t="s">
        <v>27</v>
      </c>
    </row>
    <row r="19" spans="1:5" x14ac:dyDescent="0.2">
      <c r="B19" s="3" t="s">
        <v>18</v>
      </c>
      <c r="C19" s="3" t="s">
        <v>2</v>
      </c>
      <c r="D19" s="3" t="s">
        <v>0</v>
      </c>
      <c r="E19" s="3" t="s">
        <v>1</v>
      </c>
    </row>
    <row r="20" spans="1:5" x14ac:dyDescent="0.2">
      <c r="A20" t="s">
        <v>9</v>
      </c>
      <c r="B20">
        <v>115</v>
      </c>
      <c r="C20">
        <v>-1.7</v>
      </c>
      <c r="D20">
        <v>1.7</v>
      </c>
      <c r="E20">
        <v>1.2</v>
      </c>
    </row>
    <row r="21" spans="1:5" x14ac:dyDescent="0.2">
      <c r="A21" t="s">
        <v>10</v>
      </c>
      <c r="B21">
        <v>98</v>
      </c>
      <c r="C21">
        <v>-1.2</v>
      </c>
      <c r="D21">
        <v>2.4</v>
      </c>
      <c r="E21">
        <v>4</v>
      </c>
    </row>
    <row r="22" spans="1:5" x14ac:dyDescent="0.2">
      <c r="A22" t="s">
        <v>11</v>
      </c>
      <c r="B22">
        <v>44</v>
      </c>
      <c r="C22">
        <v>1.8</v>
      </c>
      <c r="D22">
        <v>2.9</v>
      </c>
      <c r="E22">
        <v>2.5</v>
      </c>
    </row>
    <row r="23" spans="1:5" x14ac:dyDescent="0.2">
      <c r="A23" t="s">
        <v>12</v>
      </c>
      <c r="B23">
        <v>70</v>
      </c>
      <c r="C23">
        <v>-0.8</v>
      </c>
      <c r="D23">
        <v>1.3</v>
      </c>
      <c r="E23">
        <v>1</v>
      </c>
    </row>
    <row r="24" spans="1:5" x14ac:dyDescent="0.2">
      <c r="A24" t="s">
        <v>13</v>
      </c>
      <c r="B24">
        <v>115</v>
      </c>
      <c r="C24">
        <v>1.4</v>
      </c>
      <c r="D24">
        <v>1.4</v>
      </c>
      <c r="E24">
        <v>1</v>
      </c>
    </row>
    <row r="25" spans="1:5" x14ac:dyDescent="0.2">
      <c r="A25" t="s">
        <v>19</v>
      </c>
      <c r="B25">
        <v>86</v>
      </c>
      <c r="C25">
        <v>3.4</v>
      </c>
      <c r="D25">
        <v>6.9</v>
      </c>
      <c r="E25">
        <v>4</v>
      </c>
    </row>
    <row r="26" spans="1:5" x14ac:dyDescent="0.2">
      <c r="A26" t="s">
        <v>20</v>
      </c>
      <c r="B26">
        <v>157</v>
      </c>
      <c r="C26">
        <v>-1.4</v>
      </c>
      <c r="D26">
        <v>0.4</v>
      </c>
      <c r="E26">
        <v>2</v>
      </c>
    </row>
    <row r="27" spans="1:5" x14ac:dyDescent="0.2">
      <c r="A27" t="s">
        <v>21</v>
      </c>
      <c r="B27">
        <v>256</v>
      </c>
      <c r="C27">
        <v>5</v>
      </c>
      <c r="D27">
        <v>0.9</v>
      </c>
      <c r="E27">
        <v>1</v>
      </c>
    </row>
    <row r="28" spans="1:5" x14ac:dyDescent="0.2">
      <c r="A28" t="s">
        <v>22</v>
      </c>
      <c r="B28">
        <v>91</v>
      </c>
      <c r="C28">
        <v>3</v>
      </c>
      <c r="D28">
        <v>4.5</v>
      </c>
      <c r="E28">
        <v>5</v>
      </c>
    </row>
    <row r="29" spans="1:5" x14ac:dyDescent="0.2">
      <c r="A29" t="s">
        <v>16</v>
      </c>
      <c r="B29">
        <v>60</v>
      </c>
      <c r="C29">
        <v>-0.4</v>
      </c>
      <c r="D29">
        <v>2</v>
      </c>
      <c r="E29">
        <v>3.5</v>
      </c>
    </row>
    <row r="30" spans="1:5" x14ac:dyDescent="0.2">
      <c r="A30" t="s">
        <v>15</v>
      </c>
      <c r="B30">
        <v>77</v>
      </c>
      <c r="C30">
        <v>0.88</v>
      </c>
      <c r="D30">
        <v>4.0999999999999996</v>
      </c>
      <c r="E30">
        <v>3.5</v>
      </c>
    </row>
    <row r="31" spans="1:5" x14ac:dyDescent="0.2">
      <c r="A31" t="s">
        <v>17</v>
      </c>
      <c r="B31">
        <v>46</v>
      </c>
      <c r="C31">
        <v>-1.7</v>
      </c>
      <c r="D31">
        <v>2.9</v>
      </c>
      <c r="E31">
        <v>1</v>
      </c>
    </row>
    <row r="32" spans="1:5" x14ac:dyDescent="0.2">
      <c r="A32" t="s">
        <v>25</v>
      </c>
      <c r="B32">
        <v>81</v>
      </c>
      <c r="C32">
        <v>-0.5</v>
      </c>
      <c r="D32">
        <v>2.6</v>
      </c>
      <c r="E32">
        <v>5</v>
      </c>
    </row>
    <row r="33" spans="1:5" x14ac:dyDescent="0.2">
      <c r="A33" t="s">
        <v>23</v>
      </c>
      <c r="B33">
        <v>40</v>
      </c>
      <c r="C33">
        <v>-1.1399999999999999</v>
      </c>
      <c r="D33">
        <v>2.2999999999999998</v>
      </c>
      <c r="E33">
        <v>1</v>
      </c>
    </row>
    <row r="34" spans="1:5" x14ac:dyDescent="0.2">
      <c r="A34" t="s">
        <v>24</v>
      </c>
      <c r="B34">
        <v>55</v>
      </c>
      <c r="C34">
        <v>-0.4</v>
      </c>
      <c r="D34">
        <v>4</v>
      </c>
      <c r="E34">
        <v>2</v>
      </c>
    </row>
    <row r="35" spans="1:5" x14ac:dyDescent="0.2">
      <c r="A35" t="s">
        <v>14</v>
      </c>
      <c r="B35">
        <v>107</v>
      </c>
      <c r="C35">
        <v>2.4</v>
      </c>
      <c r="D35">
        <v>1.8</v>
      </c>
      <c r="E35">
        <v>1</v>
      </c>
    </row>
    <row r="36" spans="1:5" x14ac:dyDescent="0.2">
      <c r="A36" t="s">
        <v>26</v>
      </c>
      <c r="B36">
        <v>132</v>
      </c>
      <c r="C36">
        <v>3.3</v>
      </c>
      <c r="D36">
        <v>2.1</v>
      </c>
      <c r="E36">
        <v>1</v>
      </c>
    </row>
  </sheetData>
  <mergeCells count="1">
    <mergeCell ref="C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60"/>
  <sheetViews>
    <sheetView zoomScale="75" workbookViewId="0">
      <selection activeCell="A2" sqref="A2"/>
    </sheetView>
  </sheetViews>
  <sheetFormatPr baseColWidth="10" defaultColWidth="8.83203125" defaultRowHeight="15" x14ac:dyDescent="0.2"/>
  <cols>
    <col min="1" max="1" width="47.33203125" bestFit="1" customWidth="1"/>
    <col min="2" max="2" width="11.5" style="1" bestFit="1" customWidth="1"/>
    <col min="5" max="5" width="15.1640625" bestFit="1" customWidth="1"/>
    <col min="6" max="6" width="12.33203125" bestFit="1" customWidth="1"/>
    <col min="22" max="23" width="17.33203125" customWidth="1"/>
  </cols>
  <sheetData>
    <row r="1" spans="1:5" x14ac:dyDescent="0.2">
      <c r="A1" t="s">
        <v>46</v>
      </c>
    </row>
    <row r="2" spans="1:5" x14ac:dyDescent="0.2">
      <c r="A2" t="s">
        <v>42</v>
      </c>
    </row>
    <row r="3" spans="1:5" x14ac:dyDescent="0.2">
      <c r="A3" t="s">
        <v>43</v>
      </c>
    </row>
    <row r="5" spans="1:5" x14ac:dyDescent="0.2">
      <c r="A5" s="12" t="s">
        <v>39</v>
      </c>
    </row>
    <row r="6" spans="1:5" x14ac:dyDescent="0.2">
      <c r="C6" s="8">
        <v>3</v>
      </c>
    </row>
    <row r="7" spans="1:5" x14ac:dyDescent="0.2">
      <c r="A7" t="s">
        <v>5</v>
      </c>
      <c r="B7" s="2">
        <v>1.4</v>
      </c>
    </row>
    <row r="8" spans="1:5" x14ac:dyDescent="0.2">
      <c r="A8" t="s">
        <v>7</v>
      </c>
      <c r="B8" s="2">
        <v>1.4</v>
      </c>
    </row>
    <row r="9" spans="1:5" x14ac:dyDescent="0.2">
      <c r="A9" t="s">
        <v>6</v>
      </c>
      <c r="B9" s="2">
        <v>1</v>
      </c>
    </row>
    <row r="11" spans="1:5" x14ac:dyDescent="0.2">
      <c r="A11" t="s">
        <v>35</v>
      </c>
      <c r="B11" s="8">
        <f>-B7*100/(B9-B8)</f>
        <v>350.00000000000006</v>
      </c>
    </row>
    <row r="15" spans="1:5" x14ac:dyDescent="0.2">
      <c r="B15" t="s">
        <v>36</v>
      </c>
    </row>
    <row r="16" spans="1:5" x14ac:dyDescent="0.2">
      <c r="B16" s="7" t="s">
        <v>18</v>
      </c>
      <c r="C16" s="7" t="s">
        <v>2</v>
      </c>
      <c r="D16" s="7" t="s">
        <v>0</v>
      </c>
      <c r="E16" s="7" t="s">
        <v>1</v>
      </c>
    </row>
    <row r="17" spans="1:8" x14ac:dyDescent="0.2">
      <c r="A17" t="s">
        <v>9</v>
      </c>
      <c r="B17">
        <v>115</v>
      </c>
      <c r="C17">
        <v>-1.7</v>
      </c>
      <c r="D17">
        <v>1.7</v>
      </c>
      <c r="E17">
        <v>1.2</v>
      </c>
    </row>
    <row r="18" spans="1:8" x14ac:dyDescent="0.2">
      <c r="A18" t="s">
        <v>10</v>
      </c>
      <c r="B18">
        <v>98</v>
      </c>
      <c r="C18">
        <v>-1.2</v>
      </c>
      <c r="D18">
        <v>2.4</v>
      </c>
      <c r="E18">
        <v>4</v>
      </c>
    </row>
    <row r="19" spans="1:8" x14ac:dyDescent="0.2">
      <c r="A19" t="s">
        <v>11</v>
      </c>
      <c r="B19">
        <v>44</v>
      </c>
      <c r="C19">
        <v>1.8</v>
      </c>
      <c r="D19">
        <v>2.9</v>
      </c>
      <c r="E19">
        <v>2.5</v>
      </c>
    </row>
    <row r="20" spans="1:8" x14ac:dyDescent="0.2">
      <c r="A20" t="s">
        <v>12</v>
      </c>
      <c r="B20">
        <v>70</v>
      </c>
      <c r="C20">
        <v>-0.8</v>
      </c>
      <c r="D20">
        <v>1.3</v>
      </c>
      <c r="E20">
        <v>1</v>
      </c>
    </row>
    <row r="21" spans="1:8" x14ac:dyDescent="0.2">
      <c r="A21" t="s">
        <v>13</v>
      </c>
      <c r="B21">
        <v>115</v>
      </c>
      <c r="C21">
        <v>1.4</v>
      </c>
      <c r="D21">
        <v>1.4</v>
      </c>
      <c r="E21">
        <v>1</v>
      </c>
      <c r="F21" s="7"/>
      <c r="G21" s="7"/>
      <c r="H21" s="7"/>
    </row>
    <row r="22" spans="1:8" x14ac:dyDescent="0.2">
      <c r="A22" t="s">
        <v>19</v>
      </c>
      <c r="B22">
        <v>86</v>
      </c>
      <c r="C22">
        <v>3.4</v>
      </c>
      <c r="D22">
        <v>6.9</v>
      </c>
      <c r="E22">
        <v>4</v>
      </c>
    </row>
    <row r="23" spans="1:8" x14ac:dyDescent="0.2">
      <c r="A23" t="s">
        <v>20</v>
      </c>
      <c r="B23">
        <v>157</v>
      </c>
      <c r="C23">
        <v>-1.4</v>
      </c>
      <c r="D23">
        <v>0.4</v>
      </c>
      <c r="E23">
        <v>2</v>
      </c>
    </row>
    <row r="24" spans="1:8" x14ac:dyDescent="0.2">
      <c r="A24" t="s">
        <v>21</v>
      </c>
      <c r="B24">
        <v>256</v>
      </c>
      <c r="C24">
        <v>5</v>
      </c>
      <c r="D24">
        <v>0.9</v>
      </c>
      <c r="E24">
        <v>1</v>
      </c>
    </row>
    <row r="25" spans="1:8" x14ac:dyDescent="0.2">
      <c r="A25" t="s">
        <v>22</v>
      </c>
      <c r="B25">
        <v>91</v>
      </c>
      <c r="C25">
        <v>3</v>
      </c>
      <c r="D25">
        <v>4.5</v>
      </c>
      <c r="E25">
        <v>5</v>
      </c>
    </row>
    <row r="26" spans="1:8" x14ac:dyDescent="0.2">
      <c r="A26" t="s">
        <v>16</v>
      </c>
      <c r="B26">
        <v>60</v>
      </c>
      <c r="C26">
        <v>-0.4</v>
      </c>
      <c r="D26">
        <v>2</v>
      </c>
      <c r="E26">
        <v>3.5</v>
      </c>
    </row>
    <row r="27" spans="1:8" x14ac:dyDescent="0.2">
      <c r="A27" t="s">
        <v>15</v>
      </c>
      <c r="B27">
        <v>77</v>
      </c>
      <c r="C27">
        <v>0.88</v>
      </c>
      <c r="D27">
        <v>4.0999999999999996</v>
      </c>
      <c r="E27">
        <v>3.5</v>
      </c>
    </row>
    <row r="28" spans="1:8" x14ac:dyDescent="0.2">
      <c r="A28" t="s">
        <v>17</v>
      </c>
      <c r="B28">
        <v>46</v>
      </c>
      <c r="C28">
        <v>-1.7</v>
      </c>
      <c r="D28">
        <v>2.9</v>
      </c>
      <c r="E28">
        <v>1</v>
      </c>
    </row>
    <row r="29" spans="1:8" x14ac:dyDescent="0.2">
      <c r="A29" t="s">
        <v>25</v>
      </c>
      <c r="B29">
        <v>81</v>
      </c>
      <c r="C29">
        <v>-0.5</v>
      </c>
      <c r="D29">
        <v>2.6</v>
      </c>
      <c r="E29">
        <v>5</v>
      </c>
      <c r="G29" t="s">
        <v>40</v>
      </c>
      <c r="H29" s="1" t="s">
        <v>41</v>
      </c>
    </row>
    <row r="30" spans="1:8" x14ac:dyDescent="0.2">
      <c r="A30" t="s">
        <v>23</v>
      </c>
      <c r="B30">
        <v>40</v>
      </c>
      <c r="C30">
        <v>-1.1399999999999999</v>
      </c>
      <c r="D30">
        <v>2.2999999999999998</v>
      </c>
      <c r="E30">
        <v>1</v>
      </c>
      <c r="G30" s="9">
        <v>-300</v>
      </c>
      <c r="H30" s="10">
        <f>(G30/100)*($B$9/100-$B$8/100)+$B$7/100</f>
        <v>2.5999999999999995E-2</v>
      </c>
    </row>
    <row r="31" spans="1:8" x14ac:dyDescent="0.2">
      <c r="A31" t="s">
        <v>24</v>
      </c>
      <c r="B31">
        <v>55</v>
      </c>
      <c r="C31">
        <v>-0.4</v>
      </c>
      <c r="D31">
        <v>4</v>
      </c>
      <c r="E31">
        <v>2</v>
      </c>
      <c r="G31" s="9">
        <f>G30+$C$6</f>
        <v>-297</v>
      </c>
      <c r="H31" s="10">
        <f>(G31/100)*($B$9/100-$B$8/100)+$B$7/100</f>
        <v>2.5879999999999993E-2</v>
      </c>
    </row>
    <row r="32" spans="1:8" x14ac:dyDescent="0.2">
      <c r="A32" t="s">
        <v>14</v>
      </c>
      <c r="B32">
        <v>107</v>
      </c>
      <c r="C32">
        <v>2.4</v>
      </c>
      <c r="D32">
        <v>1.8</v>
      </c>
      <c r="E32">
        <v>1</v>
      </c>
      <c r="G32" s="9">
        <f t="shared" ref="G32:G95" si="0">G31+$C$6</f>
        <v>-294</v>
      </c>
      <c r="H32" s="10">
        <f>(G32/100)*($B$9/100-$B$8/100)+$B$7/100</f>
        <v>2.5759999999999991E-2</v>
      </c>
    </row>
    <row r="33" spans="1:8" x14ac:dyDescent="0.2">
      <c r="A33" t="s">
        <v>26</v>
      </c>
      <c r="B33">
        <v>132</v>
      </c>
      <c r="C33">
        <v>3.3</v>
      </c>
      <c r="D33">
        <v>2.1</v>
      </c>
      <c r="E33">
        <v>1</v>
      </c>
      <c r="G33" s="9">
        <f t="shared" si="0"/>
        <v>-291</v>
      </c>
      <c r="H33" s="10">
        <f>(G33/100)*($B$9/100-$B$8/100)+$B$7/100</f>
        <v>2.5639999999999996E-2</v>
      </c>
    </row>
    <row r="34" spans="1:8" x14ac:dyDescent="0.2">
      <c r="G34" s="9">
        <f t="shared" si="0"/>
        <v>-288</v>
      </c>
      <c r="H34" s="10">
        <f>(G34/100)*($B$9/100-$B$8/100)+$B$7/100</f>
        <v>2.5519999999999994E-2</v>
      </c>
    </row>
    <row r="35" spans="1:8" x14ac:dyDescent="0.2">
      <c r="G35" s="9">
        <f t="shared" si="0"/>
        <v>-285</v>
      </c>
      <c r="H35" s="10">
        <f>(G35/100)*($B$9/100-$B$8/100)+$B$7/100</f>
        <v>2.5399999999999992E-2</v>
      </c>
    </row>
    <row r="36" spans="1:8" x14ac:dyDescent="0.2">
      <c r="G36" s="9">
        <f t="shared" si="0"/>
        <v>-282</v>
      </c>
      <c r="H36" s="10">
        <f>(G36/100)*($B$9/100-$B$8/100)+$B$7/100</f>
        <v>2.5279999999999993E-2</v>
      </c>
    </row>
    <row r="37" spans="1:8" x14ac:dyDescent="0.2">
      <c r="G37" s="9">
        <f t="shared" si="0"/>
        <v>-279</v>
      </c>
      <c r="H37" s="10">
        <f>(G37/100)*($B$9/100-$B$8/100)+$B$7/100</f>
        <v>2.5159999999999995E-2</v>
      </c>
    </row>
    <row r="38" spans="1:8" x14ac:dyDescent="0.2">
      <c r="G38" s="9">
        <f t="shared" si="0"/>
        <v>-276</v>
      </c>
      <c r="H38" s="10">
        <f>(G38/100)*($B$9/100-$B$8/100)+$B$7/100</f>
        <v>2.5039999999999993E-2</v>
      </c>
    </row>
    <row r="39" spans="1:8" x14ac:dyDescent="0.2">
      <c r="G39" s="9">
        <f t="shared" si="0"/>
        <v>-273</v>
      </c>
      <c r="H39" s="10">
        <f>(G39/100)*($B$9/100-$B$8/100)+$B$7/100</f>
        <v>2.4919999999999994E-2</v>
      </c>
    </row>
    <row r="40" spans="1:8" x14ac:dyDescent="0.2">
      <c r="G40" s="9">
        <f t="shared" si="0"/>
        <v>-270</v>
      </c>
      <c r="H40" s="10">
        <f>(G40/100)*($B$9/100-$B$8/100)+$B$7/100</f>
        <v>2.4799999999999996E-2</v>
      </c>
    </row>
    <row r="41" spans="1:8" x14ac:dyDescent="0.2">
      <c r="G41" s="9">
        <f t="shared" si="0"/>
        <v>-267</v>
      </c>
      <c r="H41" s="10">
        <f>(G41/100)*($B$9/100-$B$8/100)+$B$7/100</f>
        <v>2.4679999999999994E-2</v>
      </c>
    </row>
    <row r="42" spans="1:8" x14ac:dyDescent="0.2">
      <c r="G42" s="9">
        <f>G41+$C$6</f>
        <v>-264</v>
      </c>
      <c r="H42" s="10">
        <f>(G42/100)*($B$9/100-$B$8/100)+$B$7/100</f>
        <v>2.4559999999999995E-2</v>
      </c>
    </row>
    <row r="43" spans="1:8" x14ac:dyDescent="0.2">
      <c r="G43" s="9">
        <f t="shared" si="0"/>
        <v>-261</v>
      </c>
      <c r="H43" s="10">
        <f>(G43/100)*($B$9/100-$B$8/100)+$B$7/100</f>
        <v>2.4439999999999993E-2</v>
      </c>
    </row>
    <row r="44" spans="1:8" x14ac:dyDescent="0.2">
      <c r="G44" s="9">
        <f t="shared" si="0"/>
        <v>-258</v>
      </c>
      <c r="H44" s="10">
        <f>(G44/100)*($B$9/100-$B$8/100)+$B$7/100</f>
        <v>2.4319999999999994E-2</v>
      </c>
    </row>
    <row r="45" spans="1:8" x14ac:dyDescent="0.2">
      <c r="G45" s="9">
        <f t="shared" si="0"/>
        <v>-255</v>
      </c>
      <c r="H45" s="10">
        <f>(G45/100)*($B$9/100-$B$8/100)+$B$7/100</f>
        <v>2.4199999999999992E-2</v>
      </c>
    </row>
    <row r="46" spans="1:8" x14ac:dyDescent="0.2">
      <c r="G46" s="9">
        <f t="shared" si="0"/>
        <v>-252</v>
      </c>
      <c r="H46" s="10">
        <f>(G46/100)*($B$9/100-$B$8/100)+$B$7/100</f>
        <v>2.4079999999999994E-2</v>
      </c>
    </row>
    <row r="47" spans="1:8" x14ac:dyDescent="0.2">
      <c r="G47" s="9">
        <f t="shared" si="0"/>
        <v>-249</v>
      </c>
      <c r="H47" s="10">
        <f>(G47/100)*($B$9/100-$B$8/100)+$B$7/100</f>
        <v>2.3959999999999995E-2</v>
      </c>
    </row>
    <row r="48" spans="1:8" x14ac:dyDescent="0.2">
      <c r="G48" s="9">
        <f t="shared" si="0"/>
        <v>-246</v>
      </c>
      <c r="H48" s="10">
        <f>(G48/100)*($B$9/100-$B$8/100)+$B$7/100</f>
        <v>2.3839999999999993E-2</v>
      </c>
    </row>
    <row r="49" spans="3:8" x14ac:dyDescent="0.2">
      <c r="G49" s="9">
        <f t="shared" si="0"/>
        <v>-243</v>
      </c>
      <c r="H49" s="10">
        <f>(G49/100)*($B$9/100-$B$8/100)+$B$7/100</f>
        <v>2.3719999999999995E-2</v>
      </c>
    </row>
    <row r="50" spans="3:8" x14ac:dyDescent="0.2">
      <c r="G50" s="9">
        <f t="shared" si="0"/>
        <v>-240</v>
      </c>
      <c r="H50" s="10">
        <f>(G50/100)*($B$9/100-$B$8/100)+$B$7/100</f>
        <v>2.3599999999999996E-2</v>
      </c>
    </row>
    <row r="51" spans="3:8" x14ac:dyDescent="0.2">
      <c r="G51" s="9">
        <f t="shared" si="0"/>
        <v>-237</v>
      </c>
      <c r="H51" s="10">
        <f>(G51/100)*($B$9/100-$B$8/100)+$B$7/100</f>
        <v>2.3479999999999994E-2</v>
      </c>
    </row>
    <row r="52" spans="3:8" x14ac:dyDescent="0.2">
      <c r="G52" s="9">
        <f t="shared" si="0"/>
        <v>-234</v>
      </c>
      <c r="H52" s="10">
        <f>(G52/100)*($B$9/100-$B$8/100)+$B$7/100</f>
        <v>2.3359999999999992E-2</v>
      </c>
    </row>
    <row r="53" spans="3:8" x14ac:dyDescent="0.2">
      <c r="G53" s="9">
        <f t="shared" si="0"/>
        <v>-231</v>
      </c>
      <c r="H53" s="10">
        <f>(G53/100)*($B$9/100-$B$8/100)+$B$7/100</f>
        <v>2.3239999999999997E-2</v>
      </c>
    </row>
    <row r="54" spans="3:8" x14ac:dyDescent="0.2">
      <c r="G54" s="9">
        <f t="shared" si="0"/>
        <v>-228</v>
      </c>
      <c r="H54" s="10">
        <f>(G54/100)*($B$9/100-$B$8/100)+$B$7/100</f>
        <v>2.3119999999999995E-2</v>
      </c>
    </row>
    <row r="55" spans="3:8" x14ac:dyDescent="0.2">
      <c r="G55" s="9">
        <f t="shared" si="0"/>
        <v>-225</v>
      </c>
      <c r="H55" s="10">
        <f>(G55/100)*($B$9/100-$B$8/100)+$B$7/100</f>
        <v>2.2999999999999993E-2</v>
      </c>
    </row>
    <row r="56" spans="3:8" x14ac:dyDescent="0.2">
      <c r="C56" s="6"/>
      <c r="G56" s="9">
        <f t="shared" si="0"/>
        <v>-222</v>
      </c>
      <c r="H56" s="10">
        <f>(G56/100)*($B$9/100-$B$8/100)+$B$7/100</f>
        <v>2.2879999999999998E-2</v>
      </c>
    </row>
    <row r="57" spans="3:8" x14ac:dyDescent="0.2">
      <c r="C57" s="6"/>
      <c r="G57" s="9">
        <f t="shared" si="0"/>
        <v>-219</v>
      </c>
      <c r="H57" s="10">
        <f>(G57/100)*($B$9/100-$B$8/100)+$B$7/100</f>
        <v>2.2759999999999996E-2</v>
      </c>
    </row>
    <row r="58" spans="3:8" x14ac:dyDescent="0.2">
      <c r="C58" s="6"/>
      <c r="G58" s="9">
        <f t="shared" si="0"/>
        <v>-216</v>
      </c>
      <c r="H58" s="10">
        <f>(G58/100)*($B$9/100-$B$8/100)+$B$7/100</f>
        <v>2.2639999999999993E-2</v>
      </c>
    </row>
    <row r="59" spans="3:8" x14ac:dyDescent="0.2">
      <c r="G59" s="9">
        <f t="shared" si="0"/>
        <v>-213</v>
      </c>
      <c r="H59" s="10">
        <f>(G59/100)*($B$9/100-$B$8/100)+$B$7/100</f>
        <v>2.2519999999999995E-2</v>
      </c>
    </row>
    <row r="60" spans="3:8" x14ac:dyDescent="0.2">
      <c r="G60" s="9">
        <f t="shared" si="0"/>
        <v>-210</v>
      </c>
      <c r="H60" s="10">
        <f>(G60/100)*($B$9/100-$B$8/100)+$B$7/100</f>
        <v>2.2399999999999996E-2</v>
      </c>
    </row>
    <row r="61" spans="3:8" x14ac:dyDescent="0.2">
      <c r="G61" s="9">
        <f t="shared" si="0"/>
        <v>-207</v>
      </c>
      <c r="H61" s="10">
        <f>(G61/100)*($B$9/100-$B$8/100)+$B$7/100</f>
        <v>2.2279999999999994E-2</v>
      </c>
    </row>
    <row r="62" spans="3:8" x14ac:dyDescent="0.2">
      <c r="G62" s="9">
        <f t="shared" si="0"/>
        <v>-204</v>
      </c>
      <c r="H62" s="10">
        <f>(G62/100)*($B$9/100-$B$8/100)+$B$7/100</f>
        <v>2.2159999999999996E-2</v>
      </c>
    </row>
    <row r="63" spans="3:8" x14ac:dyDescent="0.2">
      <c r="G63" s="9">
        <f t="shared" si="0"/>
        <v>-201</v>
      </c>
      <c r="H63" s="10">
        <f>(G63/100)*($B$9/100-$B$8/100)+$B$7/100</f>
        <v>2.2039999999999994E-2</v>
      </c>
    </row>
    <row r="64" spans="3:8" x14ac:dyDescent="0.2">
      <c r="G64" s="9">
        <f t="shared" si="0"/>
        <v>-198</v>
      </c>
      <c r="H64" s="10">
        <f>(G64/100)*($B$9/100-$B$8/100)+$B$7/100</f>
        <v>2.1919999999999995E-2</v>
      </c>
    </row>
    <row r="65" spans="7:8" x14ac:dyDescent="0.2">
      <c r="G65" s="9">
        <f t="shared" si="0"/>
        <v>-195</v>
      </c>
      <c r="H65" s="10">
        <f>(G65/100)*($B$9/100-$B$8/100)+$B$7/100</f>
        <v>2.1799999999999993E-2</v>
      </c>
    </row>
    <row r="66" spans="7:8" x14ac:dyDescent="0.2">
      <c r="G66" s="9">
        <f t="shared" si="0"/>
        <v>-192</v>
      </c>
      <c r="H66" s="10">
        <f>(G66/100)*($B$9/100-$B$8/100)+$B$7/100</f>
        <v>2.1679999999999994E-2</v>
      </c>
    </row>
    <row r="67" spans="7:8" x14ac:dyDescent="0.2">
      <c r="G67" s="9">
        <f t="shared" si="0"/>
        <v>-189</v>
      </c>
      <c r="H67" s="10">
        <f>(G67/100)*($B$9/100-$B$8/100)+$B$7/100</f>
        <v>2.1559999999999996E-2</v>
      </c>
    </row>
    <row r="68" spans="7:8" x14ac:dyDescent="0.2">
      <c r="G68" s="9">
        <f t="shared" si="0"/>
        <v>-186</v>
      </c>
      <c r="H68" s="10">
        <f>(G68/100)*($B$9/100-$B$8/100)+$B$7/100</f>
        <v>2.1439999999999994E-2</v>
      </c>
    </row>
    <row r="69" spans="7:8" x14ac:dyDescent="0.2">
      <c r="G69" s="9">
        <f t="shared" si="0"/>
        <v>-183</v>
      </c>
      <c r="H69" s="10">
        <f>(G69/100)*($B$9/100-$B$8/100)+$B$7/100</f>
        <v>2.1319999999999995E-2</v>
      </c>
    </row>
    <row r="70" spans="7:8" x14ac:dyDescent="0.2">
      <c r="G70" s="9">
        <f t="shared" si="0"/>
        <v>-180</v>
      </c>
      <c r="H70" s="10">
        <f>(G70/100)*($B$9/100-$B$8/100)+$B$7/100</f>
        <v>2.1199999999999997E-2</v>
      </c>
    </row>
    <row r="71" spans="7:8" x14ac:dyDescent="0.2">
      <c r="G71" s="9">
        <f t="shared" si="0"/>
        <v>-177</v>
      </c>
      <c r="H71" s="10">
        <f>(G71/100)*($B$9/100-$B$8/100)+$B$7/100</f>
        <v>2.1079999999999995E-2</v>
      </c>
    </row>
    <row r="72" spans="7:8" x14ac:dyDescent="0.2">
      <c r="G72" s="9">
        <f t="shared" si="0"/>
        <v>-174</v>
      </c>
      <c r="H72" s="10">
        <f>(G72/100)*($B$9/100-$B$8/100)+$B$7/100</f>
        <v>2.0959999999999996E-2</v>
      </c>
    </row>
    <row r="73" spans="7:8" x14ac:dyDescent="0.2">
      <c r="G73" s="9">
        <f t="shared" si="0"/>
        <v>-171</v>
      </c>
      <c r="H73" s="10">
        <f>(G73/100)*($B$9/100-$B$8/100)+$B$7/100</f>
        <v>2.0839999999999997E-2</v>
      </c>
    </row>
    <row r="74" spans="7:8" x14ac:dyDescent="0.2">
      <c r="G74" s="9">
        <f t="shared" si="0"/>
        <v>-168</v>
      </c>
      <c r="H74" s="10">
        <f>(G74/100)*($B$9/100-$B$8/100)+$B$7/100</f>
        <v>2.0719999999999995E-2</v>
      </c>
    </row>
    <row r="75" spans="7:8" x14ac:dyDescent="0.2">
      <c r="G75" s="9">
        <f t="shared" si="0"/>
        <v>-165</v>
      </c>
      <c r="H75" s="10">
        <f>(G75/100)*($B$9/100-$B$8/100)+$B$7/100</f>
        <v>2.0599999999999993E-2</v>
      </c>
    </row>
    <row r="76" spans="7:8" x14ac:dyDescent="0.2">
      <c r="G76" s="9">
        <f t="shared" si="0"/>
        <v>-162</v>
      </c>
      <c r="H76" s="10">
        <f>(G76/100)*($B$9/100-$B$8/100)+$B$7/100</f>
        <v>2.0479999999999998E-2</v>
      </c>
    </row>
    <row r="77" spans="7:8" x14ac:dyDescent="0.2">
      <c r="G77" s="9">
        <f t="shared" si="0"/>
        <v>-159</v>
      </c>
      <c r="H77" s="10">
        <f>(G77/100)*($B$9/100-$B$8/100)+$B$7/100</f>
        <v>2.0359999999999996E-2</v>
      </c>
    </row>
    <row r="78" spans="7:8" x14ac:dyDescent="0.2">
      <c r="G78" s="9">
        <f t="shared" si="0"/>
        <v>-156</v>
      </c>
      <c r="H78" s="10">
        <f>(G78/100)*($B$9/100-$B$8/100)+$B$7/100</f>
        <v>2.0239999999999994E-2</v>
      </c>
    </row>
    <row r="79" spans="7:8" x14ac:dyDescent="0.2">
      <c r="G79" s="9">
        <f t="shared" si="0"/>
        <v>-153</v>
      </c>
      <c r="H79" s="10">
        <f>(G79/100)*($B$9/100-$B$8/100)+$B$7/100</f>
        <v>2.0119999999999996E-2</v>
      </c>
    </row>
    <row r="80" spans="7:8" x14ac:dyDescent="0.2">
      <c r="G80" s="9">
        <f t="shared" si="0"/>
        <v>-150</v>
      </c>
      <c r="H80" s="10">
        <f>(G80/100)*($B$9/100-$B$8/100)+$B$7/100</f>
        <v>1.9999999999999997E-2</v>
      </c>
    </row>
    <row r="81" spans="7:8" x14ac:dyDescent="0.2">
      <c r="G81" s="9">
        <f t="shared" si="0"/>
        <v>-147</v>
      </c>
      <c r="H81" s="10">
        <f>(G81/100)*($B$9/100-$B$8/100)+$B$7/100</f>
        <v>1.9879999999999995E-2</v>
      </c>
    </row>
    <row r="82" spans="7:8" x14ac:dyDescent="0.2">
      <c r="G82" s="9">
        <f t="shared" si="0"/>
        <v>-144</v>
      </c>
      <c r="H82" s="10">
        <f>(G82/100)*($B$9/100-$B$8/100)+$B$7/100</f>
        <v>1.9759999999999996E-2</v>
      </c>
    </row>
    <row r="83" spans="7:8" x14ac:dyDescent="0.2">
      <c r="G83" s="9">
        <f t="shared" si="0"/>
        <v>-141</v>
      </c>
      <c r="H83" s="10">
        <f>(G83/100)*($B$9/100-$B$8/100)+$B$7/100</f>
        <v>1.9639999999999998E-2</v>
      </c>
    </row>
    <row r="84" spans="7:8" x14ac:dyDescent="0.2">
      <c r="G84" s="9">
        <f t="shared" si="0"/>
        <v>-138</v>
      </c>
      <c r="H84" s="10">
        <f>(G84/100)*($B$9/100-$B$8/100)+$B$7/100</f>
        <v>1.9519999999999996E-2</v>
      </c>
    </row>
    <row r="85" spans="7:8" x14ac:dyDescent="0.2">
      <c r="G85" s="9">
        <f t="shared" si="0"/>
        <v>-135</v>
      </c>
      <c r="H85" s="10">
        <f>(G85/100)*($B$9/100-$B$8/100)+$B$7/100</f>
        <v>1.9399999999999997E-2</v>
      </c>
    </row>
    <row r="86" spans="7:8" x14ac:dyDescent="0.2">
      <c r="G86" s="9">
        <f t="shared" si="0"/>
        <v>-132</v>
      </c>
      <c r="H86" s="10">
        <f>(G86/100)*($B$9/100-$B$8/100)+$B$7/100</f>
        <v>1.9279999999999999E-2</v>
      </c>
    </row>
    <row r="87" spans="7:8" x14ac:dyDescent="0.2">
      <c r="G87" s="9">
        <f t="shared" si="0"/>
        <v>-129</v>
      </c>
      <c r="H87" s="10">
        <f>(G87/100)*($B$9/100-$B$8/100)+$B$7/100</f>
        <v>1.9159999999999996E-2</v>
      </c>
    </row>
    <row r="88" spans="7:8" x14ac:dyDescent="0.2">
      <c r="G88" s="9">
        <f t="shared" si="0"/>
        <v>-126</v>
      </c>
      <c r="H88" s="10">
        <f>(G88/100)*($B$9/100-$B$8/100)+$B$7/100</f>
        <v>1.9039999999999994E-2</v>
      </c>
    </row>
    <row r="89" spans="7:8" x14ac:dyDescent="0.2">
      <c r="G89" s="9">
        <f t="shared" si="0"/>
        <v>-123</v>
      </c>
      <c r="H89" s="10">
        <f>(G89/100)*($B$9/100-$B$8/100)+$B$7/100</f>
        <v>1.8919999999999996E-2</v>
      </c>
    </row>
    <row r="90" spans="7:8" x14ac:dyDescent="0.2">
      <c r="G90" s="9">
        <f t="shared" si="0"/>
        <v>-120</v>
      </c>
      <c r="H90" s="10">
        <f>(G90/100)*($B$9/100-$B$8/100)+$B$7/100</f>
        <v>1.8799999999999997E-2</v>
      </c>
    </row>
    <row r="91" spans="7:8" x14ac:dyDescent="0.2">
      <c r="G91" s="9">
        <f t="shared" si="0"/>
        <v>-117</v>
      </c>
      <c r="H91" s="10">
        <f>(G91/100)*($B$9/100-$B$8/100)+$B$7/100</f>
        <v>1.8679999999999995E-2</v>
      </c>
    </row>
    <row r="92" spans="7:8" x14ac:dyDescent="0.2">
      <c r="G92" s="9">
        <f t="shared" si="0"/>
        <v>-114</v>
      </c>
      <c r="H92" s="10">
        <f>(G92/100)*($B$9/100-$B$8/100)+$B$7/100</f>
        <v>1.8559999999999997E-2</v>
      </c>
    </row>
    <row r="93" spans="7:8" x14ac:dyDescent="0.2">
      <c r="G93" s="9">
        <f t="shared" si="0"/>
        <v>-111</v>
      </c>
      <c r="H93" s="10">
        <f>(G93/100)*($B$9/100-$B$8/100)+$B$7/100</f>
        <v>1.8439999999999998E-2</v>
      </c>
    </row>
    <row r="94" spans="7:8" x14ac:dyDescent="0.2">
      <c r="G94" s="9">
        <f t="shared" si="0"/>
        <v>-108</v>
      </c>
      <c r="H94" s="10">
        <f>(G94/100)*($B$9/100-$B$8/100)+$B$7/100</f>
        <v>1.8319999999999996E-2</v>
      </c>
    </row>
    <row r="95" spans="7:8" x14ac:dyDescent="0.2">
      <c r="G95" s="9">
        <f t="shared" si="0"/>
        <v>-105</v>
      </c>
      <c r="H95" s="10">
        <f>(G95/100)*($B$9/100-$B$8/100)+$B$7/100</f>
        <v>1.8199999999999997E-2</v>
      </c>
    </row>
    <row r="96" spans="7:8" x14ac:dyDescent="0.2">
      <c r="G96" s="9">
        <f t="shared" ref="G96:G159" si="1">G95+$C$6</f>
        <v>-102</v>
      </c>
      <c r="H96" s="10">
        <f>(G96/100)*($B$9/100-$B$8/100)+$B$7/100</f>
        <v>1.8079999999999999E-2</v>
      </c>
    </row>
    <row r="97" spans="7:8" x14ac:dyDescent="0.2">
      <c r="G97" s="9">
        <f t="shared" si="1"/>
        <v>-99</v>
      </c>
      <c r="H97" s="10">
        <f>(G97/100)*($B$9/100-$B$8/100)+$B$7/100</f>
        <v>1.7959999999999997E-2</v>
      </c>
    </row>
    <row r="98" spans="7:8" x14ac:dyDescent="0.2">
      <c r="G98" s="9">
        <f t="shared" si="1"/>
        <v>-96</v>
      </c>
      <c r="H98" s="10">
        <f>(G98/100)*($B$9/100-$B$8/100)+$B$7/100</f>
        <v>1.7839999999999998E-2</v>
      </c>
    </row>
    <row r="99" spans="7:8" x14ac:dyDescent="0.2">
      <c r="G99" s="9">
        <f t="shared" si="1"/>
        <v>-93</v>
      </c>
      <c r="H99" s="10">
        <f>(G99/100)*($B$9/100-$B$8/100)+$B$7/100</f>
        <v>1.7719999999999996E-2</v>
      </c>
    </row>
    <row r="100" spans="7:8" x14ac:dyDescent="0.2">
      <c r="G100" s="9">
        <f t="shared" si="1"/>
        <v>-90</v>
      </c>
      <c r="H100" s="10">
        <f>(G100/100)*($B$9/100-$B$8/100)+$B$7/100</f>
        <v>1.7599999999999998E-2</v>
      </c>
    </row>
    <row r="101" spans="7:8" x14ac:dyDescent="0.2">
      <c r="G101" s="9">
        <f t="shared" si="1"/>
        <v>-87</v>
      </c>
      <c r="H101" s="10">
        <f>(G101/100)*($B$9/100-$B$8/100)+$B$7/100</f>
        <v>1.7479999999999996E-2</v>
      </c>
    </row>
    <row r="102" spans="7:8" x14ac:dyDescent="0.2">
      <c r="G102" s="9">
        <f t="shared" si="1"/>
        <v>-84</v>
      </c>
      <c r="H102" s="10">
        <f>(G102/100)*($B$9/100-$B$8/100)+$B$7/100</f>
        <v>1.7359999999999997E-2</v>
      </c>
    </row>
    <row r="103" spans="7:8" x14ac:dyDescent="0.2">
      <c r="G103" s="9">
        <f t="shared" si="1"/>
        <v>-81</v>
      </c>
      <c r="H103" s="10">
        <f>(G103/100)*($B$9/100-$B$8/100)+$B$7/100</f>
        <v>1.7239999999999998E-2</v>
      </c>
    </row>
    <row r="104" spans="7:8" x14ac:dyDescent="0.2">
      <c r="G104" s="9">
        <f t="shared" si="1"/>
        <v>-78</v>
      </c>
      <c r="H104" s="10">
        <f>(G104/100)*($B$9/100-$B$8/100)+$B$7/100</f>
        <v>1.7119999999999996E-2</v>
      </c>
    </row>
    <row r="105" spans="7:8" x14ac:dyDescent="0.2">
      <c r="G105" s="9">
        <f t="shared" si="1"/>
        <v>-75</v>
      </c>
      <c r="H105" s="10">
        <f>(G105/100)*($B$9/100-$B$8/100)+$B$7/100</f>
        <v>1.6999999999999998E-2</v>
      </c>
    </row>
    <row r="106" spans="7:8" x14ac:dyDescent="0.2">
      <c r="G106" s="9">
        <f t="shared" si="1"/>
        <v>-72</v>
      </c>
      <c r="H106" s="10">
        <f>(G106/100)*($B$9/100-$B$8/100)+$B$7/100</f>
        <v>1.6879999999999999E-2</v>
      </c>
    </row>
    <row r="107" spans="7:8" x14ac:dyDescent="0.2">
      <c r="G107" s="9">
        <f t="shared" si="1"/>
        <v>-69</v>
      </c>
      <c r="H107" s="10">
        <f>(G107/100)*($B$9/100-$B$8/100)+$B$7/100</f>
        <v>1.6759999999999997E-2</v>
      </c>
    </row>
    <row r="108" spans="7:8" x14ac:dyDescent="0.2">
      <c r="G108" s="9">
        <f t="shared" si="1"/>
        <v>-66</v>
      </c>
      <c r="H108" s="10">
        <f>(G108/100)*($B$9/100-$B$8/100)+$B$7/100</f>
        <v>1.6639999999999999E-2</v>
      </c>
    </row>
    <row r="109" spans="7:8" x14ac:dyDescent="0.2">
      <c r="G109" s="9">
        <f t="shared" si="1"/>
        <v>-63</v>
      </c>
      <c r="H109" s="10">
        <f>(G109/100)*($B$9/100-$B$8/100)+$B$7/100</f>
        <v>1.6519999999999996E-2</v>
      </c>
    </row>
    <row r="110" spans="7:8" x14ac:dyDescent="0.2">
      <c r="G110" s="9">
        <f t="shared" si="1"/>
        <v>-60</v>
      </c>
      <c r="H110" s="10">
        <f>(G110/100)*($B$9/100-$B$8/100)+$B$7/100</f>
        <v>1.6399999999999998E-2</v>
      </c>
    </row>
    <row r="111" spans="7:8" x14ac:dyDescent="0.2">
      <c r="G111" s="9">
        <f t="shared" si="1"/>
        <v>-57</v>
      </c>
      <c r="H111" s="10">
        <f>(G111/100)*($B$9/100-$B$8/100)+$B$7/100</f>
        <v>1.6279999999999996E-2</v>
      </c>
    </row>
    <row r="112" spans="7:8" x14ac:dyDescent="0.2">
      <c r="G112" s="9">
        <f t="shared" si="1"/>
        <v>-54</v>
      </c>
      <c r="H112" s="10">
        <f>(G112/100)*($B$9/100-$B$8/100)+$B$7/100</f>
        <v>1.6159999999999997E-2</v>
      </c>
    </row>
    <row r="113" spans="7:8" x14ac:dyDescent="0.2">
      <c r="G113" s="9">
        <f t="shared" si="1"/>
        <v>-51</v>
      </c>
      <c r="H113" s="10">
        <f>(G113/100)*($B$9/100-$B$8/100)+$B$7/100</f>
        <v>1.6039999999999999E-2</v>
      </c>
    </row>
    <row r="114" spans="7:8" x14ac:dyDescent="0.2">
      <c r="G114" s="9">
        <f t="shared" si="1"/>
        <v>-48</v>
      </c>
      <c r="H114" s="10">
        <f>(G114/100)*($B$9/100-$B$8/100)+$B$7/100</f>
        <v>1.5919999999999997E-2</v>
      </c>
    </row>
    <row r="115" spans="7:8" x14ac:dyDescent="0.2">
      <c r="G115" s="9">
        <f t="shared" si="1"/>
        <v>-45</v>
      </c>
      <c r="H115" s="10">
        <f>(G115/100)*($B$9/100-$B$8/100)+$B$7/100</f>
        <v>1.5799999999999998E-2</v>
      </c>
    </row>
    <row r="116" spans="7:8" x14ac:dyDescent="0.2">
      <c r="G116" s="9">
        <f t="shared" si="1"/>
        <v>-42</v>
      </c>
      <c r="H116" s="10">
        <f>(G116/100)*($B$9/100-$B$8/100)+$B$7/100</f>
        <v>1.5679999999999999E-2</v>
      </c>
    </row>
    <row r="117" spans="7:8" x14ac:dyDescent="0.2">
      <c r="G117" s="9">
        <f t="shared" si="1"/>
        <v>-39</v>
      </c>
      <c r="H117" s="10">
        <f>(G117/100)*($B$9/100-$B$8/100)+$B$7/100</f>
        <v>1.5559999999999997E-2</v>
      </c>
    </row>
    <row r="118" spans="7:8" x14ac:dyDescent="0.2">
      <c r="G118" s="9">
        <f t="shared" si="1"/>
        <v>-36</v>
      </c>
      <c r="H118" s="10">
        <f>(G118/100)*($B$9/100-$B$8/100)+$B$7/100</f>
        <v>1.5439999999999999E-2</v>
      </c>
    </row>
    <row r="119" spans="7:8" x14ac:dyDescent="0.2">
      <c r="G119" s="9">
        <f t="shared" si="1"/>
        <v>-33</v>
      </c>
      <c r="H119" s="10">
        <f>(G119/100)*($B$9/100-$B$8/100)+$B$7/100</f>
        <v>1.5319999999999999E-2</v>
      </c>
    </row>
    <row r="120" spans="7:8" x14ac:dyDescent="0.2">
      <c r="G120" s="9">
        <f t="shared" si="1"/>
        <v>-30</v>
      </c>
      <c r="H120" s="10">
        <f>(G120/100)*($B$9/100-$B$8/100)+$B$7/100</f>
        <v>1.5199999999999998E-2</v>
      </c>
    </row>
    <row r="121" spans="7:8" x14ac:dyDescent="0.2">
      <c r="G121" s="9">
        <f t="shared" si="1"/>
        <v>-27</v>
      </c>
      <c r="H121" s="10">
        <f>(G121/100)*($B$9/100-$B$8/100)+$B$7/100</f>
        <v>1.5079999999999998E-2</v>
      </c>
    </row>
    <row r="122" spans="7:8" x14ac:dyDescent="0.2">
      <c r="G122" s="9">
        <f t="shared" si="1"/>
        <v>-24</v>
      </c>
      <c r="H122" s="10">
        <f>(G122/100)*($B$9/100-$B$8/100)+$B$7/100</f>
        <v>1.4959999999999998E-2</v>
      </c>
    </row>
    <row r="123" spans="7:8" x14ac:dyDescent="0.2">
      <c r="G123" s="9">
        <f t="shared" si="1"/>
        <v>-21</v>
      </c>
      <c r="H123" s="10">
        <f>(G123/100)*($B$9/100-$B$8/100)+$B$7/100</f>
        <v>1.4839999999999999E-2</v>
      </c>
    </row>
    <row r="124" spans="7:8" x14ac:dyDescent="0.2">
      <c r="G124" s="9">
        <f t="shared" si="1"/>
        <v>-18</v>
      </c>
      <c r="H124" s="10">
        <f>(G124/100)*($B$9/100-$B$8/100)+$B$7/100</f>
        <v>1.4719999999999999E-2</v>
      </c>
    </row>
    <row r="125" spans="7:8" x14ac:dyDescent="0.2">
      <c r="G125" s="9">
        <f t="shared" si="1"/>
        <v>-15</v>
      </c>
      <c r="H125" s="10">
        <f>(G125/100)*($B$9/100-$B$8/100)+$B$7/100</f>
        <v>1.4599999999999998E-2</v>
      </c>
    </row>
    <row r="126" spans="7:8" x14ac:dyDescent="0.2">
      <c r="G126" s="9">
        <f t="shared" si="1"/>
        <v>-12</v>
      </c>
      <c r="H126" s="10">
        <f>(G126/100)*($B$9/100-$B$8/100)+$B$7/100</f>
        <v>1.4479999999999998E-2</v>
      </c>
    </row>
    <row r="127" spans="7:8" x14ac:dyDescent="0.2">
      <c r="G127" s="9">
        <f t="shared" si="1"/>
        <v>-9</v>
      </c>
      <c r="H127" s="10">
        <f>(G127/100)*($B$9/100-$B$8/100)+$B$7/100</f>
        <v>1.4359999999999998E-2</v>
      </c>
    </row>
    <row r="128" spans="7:8" x14ac:dyDescent="0.2">
      <c r="G128" s="9">
        <f t="shared" si="1"/>
        <v>-6</v>
      </c>
      <c r="H128" s="10">
        <f>(G128/100)*($B$9/100-$B$8/100)+$B$7/100</f>
        <v>1.4239999999999999E-2</v>
      </c>
    </row>
    <row r="129" spans="7:8" x14ac:dyDescent="0.2">
      <c r="G129" s="9">
        <f t="shared" si="1"/>
        <v>-3</v>
      </c>
      <c r="H129" s="10">
        <f>(G129/100)*($B$9/100-$B$8/100)+$B$7/100</f>
        <v>1.4119999999999999E-2</v>
      </c>
    </row>
    <row r="130" spans="7:8" x14ac:dyDescent="0.2">
      <c r="G130" s="9">
        <f t="shared" si="1"/>
        <v>0</v>
      </c>
      <c r="H130" s="10">
        <f>(G130/100)*($B$9/100-$B$8/100)+$B$7/100</f>
        <v>1.3999999999999999E-2</v>
      </c>
    </row>
    <row r="131" spans="7:8" x14ac:dyDescent="0.2">
      <c r="G131" s="9">
        <f t="shared" si="1"/>
        <v>3</v>
      </c>
      <c r="H131" s="10">
        <f>(G131/100)*($B$9/100-$B$8/100)+$B$7/100</f>
        <v>1.3879999999999998E-2</v>
      </c>
    </row>
    <row r="132" spans="7:8" x14ac:dyDescent="0.2">
      <c r="G132" s="9">
        <f t="shared" si="1"/>
        <v>6</v>
      </c>
      <c r="H132" s="10">
        <f>(G132/100)*($B$9/100-$B$8/100)+$B$7/100</f>
        <v>1.3759999999999998E-2</v>
      </c>
    </row>
    <row r="133" spans="7:8" x14ac:dyDescent="0.2">
      <c r="G133" s="9">
        <f t="shared" si="1"/>
        <v>9</v>
      </c>
      <c r="H133" s="10">
        <f>(G133/100)*($B$9/100-$B$8/100)+$B$7/100</f>
        <v>1.3639999999999999E-2</v>
      </c>
    </row>
    <row r="134" spans="7:8" x14ac:dyDescent="0.2">
      <c r="G134" s="9">
        <f t="shared" si="1"/>
        <v>12</v>
      </c>
      <c r="H134" s="10">
        <f>(G134/100)*($B$9/100-$B$8/100)+$B$7/100</f>
        <v>1.3519999999999999E-2</v>
      </c>
    </row>
    <row r="135" spans="7:8" x14ac:dyDescent="0.2">
      <c r="G135" s="9">
        <f t="shared" si="1"/>
        <v>15</v>
      </c>
      <c r="H135" s="10">
        <f>(G135/100)*($B$9/100-$B$8/100)+$B$7/100</f>
        <v>1.3399999999999999E-2</v>
      </c>
    </row>
    <row r="136" spans="7:8" x14ac:dyDescent="0.2">
      <c r="G136" s="9">
        <f t="shared" si="1"/>
        <v>18</v>
      </c>
      <c r="H136" s="10">
        <f>(G136/100)*($B$9/100-$B$8/100)+$B$7/100</f>
        <v>1.3279999999999998E-2</v>
      </c>
    </row>
    <row r="137" spans="7:8" x14ac:dyDescent="0.2">
      <c r="G137" s="9">
        <f t="shared" si="1"/>
        <v>21</v>
      </c>
      <c r="H137" s="10">
        <f>(G137/100)*($B$9/100-$B$8/100)+$B$7/100</f>
        <v>1.3159999999999998E-2</v>
      </c>
    </row>
    <row r="138" spans="7:8" x14ac:dyDescent="0.2">
      <c r="G138" s="9">
        <f t="shared" si="1"/>
        <v>24</v>
      </c>
      <c r="H138" s="10">
        <f>(G138/100)*($B$9/100-$B$8/100)+$B$7/100</f>
        <v>1.304E-2</v>
      </c>
    </row>
    <row r="139" spans="7:8" x14ac:dyDescent="0.2">
      <c r="G139" s="9">
        <f t="shared" si="1"/>
        <v>27</v>
      </c>
      <c r="H139" s="10">
        <f>(G139/100)*($B$9/100-$B$8/100)+$B$7/100</f>
        <v>1.2919999999999999E-2</v>
      </c>
    </row>
    <row r="140" spans="7:8" x14ac:dyDescent="0.2">
      <c r="G140" s="9">
        <f t="shared" si="1"/>
        <v>30</v>
      </c>
      <c r="H140" s="10">
        <f>(G140/100)*($B$9/100-$B$8/100)+$B$7/100</f>
        <v>1.2799999999999999E-2</v>
      </c>
    </row>
    <row r="141" spans="7:8" x14ac:dyDescent="0.2">
      <c r="G141" s="9">
        <f t="shared" si="1"/>
        <v>33</v>
      </c>
      <c r="H141" s="10">
        <f>(G141/100)*($B$9/100-$B$8/100)+$B$7/100</f>
        <v>1.2679999999999999E-2</v>
      </c>
    </row>
    <row r="142" spans="7:8" x14ac:dyDescent="0.2">
      <c r="G142" s="9">
        <f t="shared" si="1"/>
        <v>36</v>
      </c>
      <c r="H142" s="10">
        <f>(G142/100)*($B$9/100-$B$8/100)+$B$7/100</f>
        <v>1.2559999999999998E-2</v>
      </c>
    </row>
    <row r="143" spans="7:8" x14ac:dyDescent="0.2">
      <c r="G143" s="9">
        <f t="shared" si="1"/>
        <v>39</v>
      </c>
      <c r="H143" s="10">
        <f>(G143/100)*($B$9/100-$B$8/100)+$B$7/100</f>
        <v>1.244E-2</v>
      </c>
    </row>
    <row r="144" spans="7:8" x14ac:dyDescent="0.2">
      <c r="G144" s="9">
        <f t="shared" si="1"/>
        <v>42</v>
      </c>
      <c r="H144" s="10">
        <f>(G144/100)*($B$9/100-$B$8/100)+$B$7/100</f>
        <v>1.2319999999999999E-2</v>
      </c>
    </row>
    <row r="145" spans="7:8" x14ac:dyDescent="0.2">
      <c r="G145" s="9">
        <f t="shared" si="1"/>
        <v>45</v>
      </c>
      <c r="H145" s="10">
        <f>(G145/100)*($B$9/100-$B$8/100)+$B$7/100</f>
        <v>1.2199999999999999E-2</v>
      </c>
    </row>
    <row r="146" spans="7:8" x14ac:dyDescent="0.2">
      <c r="G146" s="9">
        <f t="shared" si="1"/>
        <v>48</v>
      </c>
      <c r="H146" s="10">
        <f>(G146/100)*($B$9/100-$B$8/100)+$B$7/100</f>
        <v>1.2079999999999999E-2</v>
      </c>
    </row>
    <row r="147" spans="7:8" x14ac:dyDescent="0.2">
      <c r="G147" s="9">
        <f t="shared" si="1"/>
        <v>51</v>
      </c>
      <c r="H147" s="10">
        <f>(G147/100)*($B$9/100-$B$8/100)+$B$7/100</f>
        <v>1.1959999999999998E-2</v>
      </c>
    </row>
    <row r="148" spans="7:8" x14ac:dyDescent="0.2">
      <c r="G148" s="9">
        <f t="shared" si="1"/>
        <v>54</v>
      </c>
      <c r="H148" s="10">
        <f>(G148/100)*($B$9/100-$B$8/100)+$B$7/100</f>
        <v>1.184E-2</v>
      </c>
    </row>
    <row r="149" spans="7:8" x14ac:dyDescent="0.2">
      <c r="G149" s="9">
        <f t="shared" si="1"/>
        <v>57</v>
      </c>
      <c r="H149" s="10">
        <f>(G149/100)*($B$9/100-$B$8/100)+$B$7/100</f>
        <v>1.172E-2</v>
      </c>
    </row>
    <row r="150" spans="7:8" x14ac:dyDescent="0.2">
      <c r="G150" s="9">
        <f t="shared" si="1"/>
        <v>60</v>
      </c>
      <c r="H150" s="10">
        <f>(G150/100)*($B$9/100-$B$8/100)+$B$7/100</f>
        <v>1.1599999999999999E-2</v>
      </c>
    </row>
    <row r="151" spans="7:8" x14ac:dyDescent="0.2">
      <c r="G151" s="9">
        <f t="shared" si="1"/>
        <v>63</v>
      </c>
      <c r="H151" s="10">
        <f>(G151/100)*($B$9/100-$B$8/100)+$B$7/100</f>
        <v>1.1480000000000001E-2</v>
      </c>
    </row>
    <row r="152" spans="7:8" x14ac:dyDescent="0.2">
      <c r="G152" s="9">
        <f t="shared" si="1"/>
        <v>66</v>
      </c>
      <c r="H152" s="10">
        <f>(G152/100)*($B$9/100-$B$8/100)+$B$7/100</f>
        <v>1.1359999999999999E-2</v>
      </c>
    </row>
    <row r="153" spans="7:8" x14ac:dyDescent="0.2">
      <c r="G153" s="9">
        <f t="shared" si="1"/>
        <v>69</v>
      </c>
      <c r="H153" s="10">
        <f>(G153/100)*($B$9/100-$B$8/100)+$B$7/100</f>
        <v>1.124E-2</v>
      </c>
    </row>
    <row r="154" spans="7:8" x14ac:dyDescent="0.2">
      <c r="G154" s="9">
        <f t="shared" si="1"/>
        <v>72</v>
      </c>
      <c r="H154" s="10">
        <f>(G154/100)*($B$9/100-$B$8/100)+$B$7/100</f>
        <v>1.112E-2</v>
      </c>
    </row>
    <row r="155" spans="7:8" x14ac:dyDescent="0.2">
      <c r="G155" s="9">
        <f t="shared" si="1"/>
        <v>75</v>
      </c>
      <c r="H155" s="10">
        <f>(G155/100)*($B$9/100-$B$8/100)+$B$7/100</f>
        <v>1.0999999999999999E-2</v>
      </c>
    </row>
    <row r="156" spans="7:8" x14ac:dyDescent="0.2">
      <c r="G156" s="9">
        <f t="shared" si="1"/>
        <v>78</v>
      </c>
      <c r="H156" s="10">
        <f>(G156/100)*($B$9/100-$B$8/100)+$B$7/100</f>
        <v>1.0880000000000001E-2</v>
      </c>
    </row>
    <row r="157" spans="7:8" x14ac:dyDescent="0.2">
      <c r="G157" s="9">
        <f t="shared" si="1"/>
        <v>81</v>
      </c>
      <c r="H157" s="10">
        <f>(G157/100)*($B$9/100-$B$8/100)+$B$7/100</f>
        <v>1.0759999999999999E-2</v>
      </c>
    </row>
    <row r="158" spans="7:8" x14ac:dyDescent="0.2">
      <c r="G158" s="9">
        <f t="shared" si="1"/>
        <v>84</v>
      </c>
      <c r="H158" s="10">
        <f>(G158/100)*($B$9/100-$B$8/100)+$B$7/100</f>
        <v>1.064E-2</v>
      </c>
    </row>
    <row r="159" spans="7:8" x14ac:dyDescent="0.2">
      <c r="G159" s="9">
        <f t="shared" si="1"/>
        <v>87</v>
      </c>
      <c r="H159" s="10">
        <f>(G159/100)*($B$9/100-$B$8/100)+$B$7/100</f>
        <v>1.052E-2</v>
      </c>
    </row>
    <row r="160" spans="7:8" x14ac:dyDescent="0.2">
      <c r="G160" s="9">
        <f t="shared" ref="G160:G223" si="2">G159+$C$6</f>
        <v>90</v>
      </c>
      <c r="H160" s="10">
        <f>(G160/100)*($B$9/100-$B$8/100)+$B$7/100</f>
        <v>1.04E-2</v>
      </c>
    </row>
    <row r="161" spans="7:8" x14ac:dyDescent="0.2">
      <c r="G161" s="9">
        <f t="shared" si="2"/>
        <v>93</v>
      </c>
      <c r="H161" s="10">
        <f>(G161/100)*($B$9/100-$B$8/100)+$B$7/100</f>
        <v>1.0280000000000001E-2</v>
      </c>
    </row>
    <row r="162" spans="7:8" x14ac:dyDescent="0.2">
      <c r="G162" s="9">
        <f t="shared" si="2"/>
        <v>96</v>
      </c>
      <c r="H162" s="10">
        <f>(G162/100)*($B$9/100-$B$8/100)+$B$7/100</f>
        <v>1.0160000000000001E-2</v>
      </c>
    </row>
    <row r="163" spans="7:8" x14ac:dyDescent="0.2">
      <c r="G163" s="9">
        <f t="shared" si="2"/>
        <v>99</v>
      </c>
      <c r="H163" s="10">
        <f>(G163/100)*($B$9/100-$B$8/100)+$B$7/100</f>
        <v>1.004E-2</v>
      </c>
    </row>
    <row r="164" spans="7:8" x14ac:dyDescent="0.2">
      <c r="G164" s="9">
        <f t="shared" si="2"/>
        <v>102</v>
      </c>
      <c r="H164" s="10">
        <f>(G164/100)*($B$9/100-$B$8/100)+$B$7/100</f>
        <v>9.92E-3</v>
      </c>
    </row>
    <row r="165" spans="7:8" x14ac:dyDescent="0.2">
      <c r="G165" s="9">
        <f t="shared" si="2"/>
        <v>105</v>
      </c>
      <c r="H165" s="10">
        <f>(G165/100)*($B$9/100-$B$8/100)+$B$7/100</f>
        <v>9.7999999999999997E-3</v>
      </c>
    </row>
    <row r="166" spans="7:8" x14ac:dyDescent="0.2">
      <c r="G166" s="9">
        <f t="shared" si="2"/>
        <v>108</v>
      </c>
      <c r="H166" s="10">
        <f>(G166/100)*($B$9/100-$B$8/100)+$B$7/100</f>
        <v>9.6800000000000011E-3</v>
      </c>
    </row>
    <row r="167" spans="7:8" x14ac:dyDescent="0.2">
      <c r="G167" s="9">
        <f t="shared" si="2"/>
        <v>111</v>
      </c>
      <c r="H167" s="10">
        <f>(G167/100)*($B$9/100-$B$8/100)+$B$7/100</f>
        <v>9.5599999999999991E-3</v>
      </c>
    </row>
    <row r="168" spans="7:8" x14ac:dyDescent="0.2">
      <c r="G168" s="9">
        <f t="shared" si="2"/>
        <v>114</v>
      </c>
      <c r="H168" s="10">
        <f>(G168/100)*($B$9/100-$B$8/100)+$B$7/100</f>
        <v>9.4400000000000005E-3</v>
      </c>
    </row>
    <row r="169" spans="7:8" x14ac:dyDescent="0.2">
      <c r="G169" s="9">
        <f t="shared" si="2"/>
        <v>117</v>
      </c>
      <c r="H169" s="10">
        <f>(G169/100)*($B$9/100-$B$8/100)+$B$7/100</f>
        <v>9.3200000000000019E-3</v>
      </c>
    </row>
    <row r="170" spans="7:8" x14ac:dyDescent="0.2">
      <c r="G170" s="9">
        <f t="shared" si="2"/>
        <v>120</v>
      </c>
      <c r="H170" s="10">
        <f>(G170/100)*($B$9/100-$B$8/100)+$B$7/100</f>
        <v>9.1999999999999998E-3</v>
      </c>
    </row>
    <row r="171" spans="7:8" x14ac:dyDescent="0.2">
      <c r="G171" s="9">
        <f t="shared" si="2"/>
        <v>123</v>
      </c>
      <c r="H171" s="10">
        <f>(G171/100)*($B$9/100-$B$8/100)+$B$7/100</f>
        <v>9.0800000000000013E-3</v>
      </c>
    </row>
    <row r="172" spans="7:8" x14ac:dyDescent="0.2">
      <c r="G172" s="9">
        <f t="shared" si="2"/>
        <v>126</v>
      </c>
      <c r="H172" s="10">
        <f>(G172/100)*($B$9/100-$B$8/100)+$B$7/100</f>
        <v>8.9600000000000009E-3</v>
      </c>
    </row>
    <row r="173" spans="7:8" x14ac:dyDescent="0.2">
      <c r="G173" s="9">
        <f t="shared" si="2"/>
        <v>129</v>
      </c>
      <c r="H173" s="10">
        <f>(G173/100)*($B$9/100-$B$8/100)+$B$7/100</f>
        <v>8.8400000000000006E-3</v>
      </c>
    </row>
    <row r="174" spans="7:8" x14ac:dyDescent="0.2">
      <c r="G174" s="9">
        <f t="shared" si="2"/>
        <v>132</v>
      </c>
      <c r="H174" s="10">
        <f>(G174/100)*($B$9/100-$B$8/100)+$B$7/100</f>
        <v>8.7200000000000003E-3</v>
      </c>
    </row>
    <row r="175" spans="7:8" x14ac:dyDescent="0.2">
      <c r="G175" s="9">
        <f t="shared" si="2"/>
        <v>135</v>
      </c>
      <c r="H175" s="10">
        <f>(G175/100)*($B$9/100-$B$8/100)+$B$7/100</f>
        <v>8.6E-3</v>
      </c>
    </row>
    <row r="176" spans="7:8" x14ac:dyDescent="0.2">
      <c r="G176" s="9">
        <f t="shared" si="2"/>
        <v>138</v>
      </c>
      <c r="H176" s="10">
        <f>(G176/100)*($B$9/100-$B$8/100)+$B$7/100</f>
        <v>8.4800000000000014E-3</v>
      </c>
    </row>
    <row r="177" spans="7:8" x14ac:dyDescent="0.2">
      <c r="G177" s="9">
        <f t="shared" si="2"/>
        <v>141</v>
      </c>
      <c r="H177" s="10">
        <f>(G177/100)*($B$9/100-$B$8/100)+$B$7/100</f>
        <v>8.3600000000000011E-3</v>
      </c>
    </row>
    <row r="178" spans="7:8" x14ac:dyDescent="0.2">
      <c r="G178" s="9">
        <f t="shared" si="2"/>
        <v>144</v>
      </c>
      <c r="H178" s="10">
        <f>(G178/100)*($B$9/100-$B$8/100)+$B$7/100</f>
        <v>8.2400000000000008E-3</v>
      </c>
    </row>
    <row r="179" spans="7:8" x14ac:dyDescent="0.2">
      <c r="G179" s="9">
        <f t="shared" si="2"/>
        <v>147</v>
      </c>
      <c r="H179" s="10">
        <f>(G179/100)*($B$9/100-$B$8/100)+$B$7/100</f>
        <v>8.1200000000000022E-3</v>
      </c>
    </row>
    <row r="180" spans="7:8" x14ac:dyDescent="0.2">
      <c r="G180" s="9">
        <f t="shared" si="2"/>
        <v>150</v>
      </c>
      <c r="H180" s="10">
        <f>(G180/100)*($B$9/100-$B$8/100)+$B$7/100</f>
        <v>8.0000000000000002E-3</v>
      </c>
    </row>
    <row r="181" spans="7:8" x14ac:dyDescent="0.2">
      <c r="G181" s="9">
        <f t="shared" si="2"/>
        <v>153</v>
      </c>
      <c r="H181" s="10">
        <f>(G181/100)*($B$9/100-$B$8/100)+$B$7/100</f>
        <v>7.8800000000000016E-3</v>
      </c>
    </row>
    <row r="182" spans="7:8" x14ac:dyDescent="0.2">
      <c r="G182" s="9">
        <f t="shared" si="2"/>
        <v>156</v>
      </c>
      <c r="H182" s="10">
        <f>(G182/100)*($B$9/100-$B$8/100)+$B$7/100</f>
        <v>7.7600000000000013E-3</v>
      </c>
    </row>
    <row r="183" spans="7:8" x14ac:dyDescent="0.2">
      <c r="G183" s="9">
        <f t="shared" si="2"/>
        <v>159</v>
      </c>
      <c r="H183" s="10">
        <f>(G183/100)*($B$9/100-$B$8/100)+$B$7/100</f>
        <v>7.640000000000001E-3</v>
      </c>
    </row>
    <row r="184" spans="7:8" x14ac:dyDescent="0.2">
      <c r="G184" s="9">
        <f t="shared" si="2"/>
        <v>162</v>
      </c>
      <c r="H184" s="10">
        <f>(G184/100)*($B$9/100-$B$8/100)+$B$7/100</f>
        <v>7.5200000000000006E-3</v>
      </c>
    </row>
    <row r="185" spans="7:8" x14ac:dyDescent="0.2">
      <c r="G185" s="9">
        <f t="shared" si="2"/>
        <v>165</v>
      </c>
      <c r="H185" s="10">
        <f>(G185/100)*($B$9/100-$B$8/100)+$B$7/100</f>
        <v>7.4000000000000021E-3</v>
      </c>
    </row>
    <row r="186" spans="7:8" x14ac:dyDescent="0.2">
      <c r="G186" s="9">
        <f t="shared" si="2"/>
        <v>168</v>
      </c>
      <c r="H186" s="10">
        <f>(G186/100)*($B$9/100-$B$8/100)+$B$7/100</f>
        <v>7.2800000000000017E-3</v>
      </c>
    </row>
    <row r="187" spans="7:8" x14ac:dyDescent="0.2">
      <c r="G187" s="9">
        <f t="shared" si="2"/>
        <v>171</v>
      </c>
      <c r="H187" s="10">
        <f>(G187/100)*($B$9/100-$B$8/100)+$B$7/100</f>
        <v>7.1600000000000014E-3</v>
      </c>
    </row>
    <row r="188" spans="7:8" x14ac:dyDescent="0.2">
      <c r="G188" s="9">
        <f t="shared" si="2"/>
        <v>174</v>
      </c>
      <c r="H188" s="10">
        <f>(G188/100)*($B$9/100-$B$8/100)+$B$7/100</f>
        <v>7.0400000000000011E-3</v>
      </c>
    </row>
    <row r="189" spans="7:8" x14ac:dyDescent="0.2">
      <c r="G189" s="9">
        <f t="shared" si="2"/>
        <v>177</v>
      </c>
      <c r="H189" s="10">
        <f>(G189/100)*($B$9/100-$B$8/100)+$B$7/100</f>
        <v>6.9200000000000017E-3</v>
      </c>
    </row>
    <row r="190" spans="7:8" x14ac:dyDescent="0.2">
      <c r="G190" s="9">
        <f t="shared" si="2"/>
        <v>180</v>
      </c>
      <c r="H190" s="10">
        <f>(G190/100)*($B$9/100-$B$8/100)+$B$7/100</f>
        <v>6.8000000000000014E-3</v>
      </c>
    </row>
    <row r="191" spans="7:8" x14ac:dyDescent="0.2">
      <c r="G191" s="9">
        <f t="shared" si="2"/>
        <v>183</v>
      </c>
      <c r="H191" s="10">
        <f>(G191/100)*($B$9/100-$B$8/100)+$B$7/100</f>
        <v>6.680000000000001E-3</v>
      </c>
    </row>
    <row r="192" spans="7:8" x14ac:dyDescent="0.2">
      <c r="G192" s="9">
        <f t="shared" si="2"/>
        <v>186</v>
      </c>
      <c r="H192" s="10">
        <f>(G192/100)*($B$9/100-$B$8/100)+$B$7/100</f>
        <v>6.5600000000000016E-3</v>
      </c>
    </row>
    <row r="193" spans="7:8" x14ac:dyDescent="0.2">
      <c r="G193" s="9">
        <f t="shared" si="2"/>
        <v>189</v>
      </c>
      <c r="H193" s="10">
        <f>(G193/100)*($B$9/100-$B$8/100)+$B$7/100</f>
        <v>6.4400000000000021E-3</v>
      </c>
    </row>
    <row r="194" spans="7:8" x14ac:dyDescent="0.2">
      <c r="G194" s="9">
        <f t="shared" si="2"/>
        <v>192</v>
      </c>
      <c r="H194" s="10">
        <f>(G194/100)*($B$9/100-$B$8/100)+$B$7/100</f>
        <v>6.3200000000000018E-3</v>
      </c>
    </row>
    <row r="195" spans="7:8" x14ac:dyDescent="0.2">
      <c r="G195" s="9">
        <f t="shared" si="2"/>
        <v>195</v>
      </c>
      <c r="H195" s="10">
        <f>(G195/100)*($B$9/100-$B$8/100)+$B$7/100</f>
        <v>6.2000000000000024E-3</v>
      </c>
    </row>
    <row r="196" spans="7:8" x14ac:dyDescent="0.2">
      <c r="G196" s="9">
        <f t="shared" si="2"/>
        <v>198</v>
      </c>
      <c r="H196" s="10">
        <f>(G196/100)*($B$9/100-$B$8/100)+$B$7/100</f>
        <v>6.0800000000000021E-3</v>
      </c>
    </row>
    <row r="197" spans="7:8" x14ac:dyDescent="0.2">
      <c r="G197" s="9">
        <f t="shared" si="2"/>
        <v>201</v>
      </c>
      <c r="H197" s="10">
        <f>(G197/100)*($B$9/100-$B$8/100)+$B$7/100</f>
        <v>5.9600000000000035E-3</v>
      </c>
    </row>
    <row r="198" spans="7:8" x14ac:dyDescent="0.2">
      <c r="G198" s="9">
        <f t="shared" si="2"/>
        <v>204</v>
      </c>
      <c r="H198" s="10">
        <f>(G198/100)*($B$9/100-$B$8/100)+$B$7/100</f>
        <v>5.8400000000000014E-3</v>
      </c>
    </row>
    <row r="199" spans="7:8" x14ac:dyDescent="0.2">
      <c r="G199" s="9">
        <f t="shared" si="2"/>
        <v>207</v>
      </c>
      <c r="H199" s="10">
        <f>(G199/100)*($B$9/100-$B$8/100)+$B$7/100</f>
        <v>5.7200000000000029E-3</v>
      </c>
    </row>
    <row r="200" spans="7:8" x14ac:dyDescent="0.2">
      <c r="G200" s="9">
        <f t="shared" si="2"/>
        <v>210</v>
      </c>
      <c r="H200" s="10">
        <f>(G200/100)*($B$9/100-$B$8/100)+$B$7/100</f>
        <v>5.6000000000000008E-3</v>
      </c>
    </row>
    <row r="201" spans="7:8" x14ac:dyDescent="0.2">
      <c r="G201" s="9">
        <f t="shared" si="2"/>
        <v>213</v>
      </c>
      <c r="H201" s="10">
        <f>(G201/100)*($B$9/100-$B$8/100)+$B$7/100</f>
        <v>5.4800000000000022E-3</v>
      </c>
    </row>
    <row r="202" spans="7:8" x14ac:dyDescent="0.2">
      <c r="G202" s="9">
        <f t="shared" si="2"/>
        <v>216</v>
      </c>
      <c r="H202" s="10">
        <f>(G202/100)*($B$9/100-$B$8/100)+$B$7/100</f>
        <v>5.3600000000000019E-3</v>
      </c>
    </row>
    <row r="203" spans="7:8" x14ac:dyDescent="0.2">
      <c r="G203" s="9">
        <f t="shared" si="2"/>
        <v>219</v>
      </c>
      <c r="H203" s="10">
        <f>(G203/100)*($B$9/100-$B$8/100)+$B$7/100</f>
        <v>5.2400000000000016E-3</v>
      </c>
    </row>
    <row r="204" spans="7:8" x14ac:dyDescent="0.2">
      <c r="G204" s="9">
        <f t="shared" si="2"/>
        <v>222</v>
      </c>
      <c r="H204" s="10">
        <f>(G204/100)*($B$9/100-$B$8/100)+$B$7/100</f>
        <v>5.1200000000000013E-3</v>
      </c>
    </row>
    <row r="205" spans="7:8" x14ac:dyDescent="0.2">
      <c r="G205" s="9">
        <f t="shared" si="2"/>
        <v>225</v>
      </c>
      <c r="H205" s="10">
        <f>(G205/100)*($B$9/100-$B$8/100)+$B$7/100</f>
        <v>5.0000000000000027E-3</v>
      </c>
    </row>
    <row r="206" spans="7:8" x14ac:dyDescent="0.2">
      <c r="G206" s="9">
        <f t="shared" si="2"/>
        <v>228</v>
      </c>
      <c r="H206" s="10">
        <f>(G206/100)*($B$9/100-$B$8/100)+$B$7/100</f>
        <v>4.8800000000000024E-3</v>
      </c>
    </row>
    <row r="207" spans="7:8" x14ac:dyDescent="0.2">
      <c r="G207" s="9">
        <f t="shared" si="2"/>
        <v>231</v>
      </c>
      <c r="H207" s="10">
        <f>(G207/100)*($B$9/100-$B$8/100)+$B$7/100</f>
        <v>4.7600000000000021E-3</v>
      </c>
    </row>
    <row r="208" spans="7:8" x14ac:dyDescent="0.2">
      <c r="G208" s="9">
        <f t="shared" si="2"/>
        <v>234</v>
      </c>
      <c r="H208" s="10">
        <f>(G208/100)*($B$9/100-$B$8/100)+$B$7/100</f>
        <v>4.6400000000000035E-3</v>
      </c>
    </row>
    <row r="209" spans="7:8" x14ac:dyDescent="0.2">
      <c r="G209" s="9">
        <f t="shared" si="2"/>
        <v>237</v>
      </c>
      <c r="H209" s="10">
        <f>(G209/100)*($B$9/100-$B$8/100)+$B$7/100</f>
        <v>4.5200000000000014E-3</v>
      </c>
    </row>
    <row r="210" spans="7:8" x14ac:dyDescent="0.2">
      <c r="G210" s="9">
        <f t="shared" si="2"/>
        <v>240</v>
      </c>
      <c r="H210" s="10">
        <f>(G210/100)*($B$9/100-$B$8/100)+$B$7/100</f>
        <v>4.4000000000000029E-3</v>
      </c>
    </row>
    <row r="211" spans="7:8" x14ac:dyDescent="0.2">
      <c r="G211" s="9">
        <f t="shared" si="2"/>
        <v>243</v>
      </c>
      <c r="H211" s="10">
        <f>(G211/100)*($B$9/100-$B$8/100)+$B$7/100</f>
        <v>4.2800000000000026E-3</v>
      </c>
    </row>
    <row r="212" spans="7:8" x14ac:dyDescent="0.2">
      <c r="G212" s="9">
        <f t="shared" si="2"/>
        <v>246</v>
      </c>
      <c r="H212" s="10">
        <f>(G212/100)*($B$9/100-$B$8/100)+$B$7/100</f>
        <v>4.1600000000000022E-3</v>
      </c>
    </row>
    <row r="213" spans="7:8" x14ac:dyDescent="0.2">
      <c r="G213" s="9">
        <f t="shared" si="2"/>
        <v>249</v>
      </c>
      <c r="H213" s="10">
        <f>(G213/100)*($B$9/100-$B$8/100)+$B$7/100</f>
        <v>4.0400000000000019E-3</v>
      </c>
    </row>
    <row r="214" spans="7:8" x14ac:dyDescent="0.2">
      <c r="G214" s="9">
        <f t="shared" si="2"/>
        <v>252</v>
      </c>
      <c r="H214" s="10">
        <f>(G214/100)*($B$9/100-$B$8/100)+$B$7/100</f>
        <v>3.9200000000000033E-3</v>
      </c>
    </row>
    <row r="215" spans="7:8" x14ac:dyDescent="0.2">
      <c r="G215" s="9">
        <f t="shared" si="2"/>
        <v>255</v>
      </c>
      <c r="H215" s="10">
        <f>(G215/100)*($B$9/100-$B$8/100)+$B$7/100</f>
        <v>3.800000000000003E-3</v>
      </c>
    </row>
    <row r="216" spans="7:8" x14ac:dyDescent="0.2">
      <c r="G216" s="9">
        <f t="shared" si="2"/>
        <v>258</v>
      </c>
      <c r="H216" s="10">
        <f>(G216/100)*($B$9/100-$B$8/100)+$B$7/100</f>
        <v>3.6800000000000027E-3</v>
      </c>
    </row>
    <row r="217" spans="7:8" x14ac:dyDescent="0.2">
      <c r="G217" s="9">
        <f t="shared" si="2"/>
        <v>261</v>
      </c>
      <c r="H217" s="10">
        <f>(G217/100)*($B$9/100-$B$8/100)+$B$7/100</f>
        <v>3.5600000000000041E-3</v>
      </c>
    </row>
    <row r="218" spans="7:8" x14ac:dyDescent="0.2">
      <c r="G218" s="9">
        <f t="shared" si="2"/>
        <v>264</v>
      </c>
      <c r="H218" s="10">
        <f>(G218/100)*($B$9/100-$B$8/100)+$B$7/100</f>
        <v>3.4400000000000021E-3</v>
      </c>
    </row>
    <row r="219" spans="7:8" x14ac:dyDescent="0.2">
      <c r="G219" s="9">
        <f t="shared" si="2"/>
        <v>267</v>
      </c>
      <c r="H219" s="10">
        <f>(G219/100)*($B$9/100-$B$8/100)+$B$7/100</f>
        <v>3.3200000000000035E-3</v>
      </c>
    </row>
    <row r="220" spans="7:8" x14ac:dyDescent="0.2">
      <c r="G220" s="9">
        <f t="shared" si="2"/>
        <v>270</v>
      </c>
      <c r="H220" s="10">
        <f>(G220/100)*($B$9/100-$B$8/100)+$B$7/100</f>
        <v>3.2000000000000015E-3</v>
      </c>
    </row>
    <row r="221" spans="7:8" x14ac:dyDescent="0.2">
      <c r="G221" s="9">
        <f t="shared" si="2"/>
        <v>273</v>
      </c>
      <c r="H221" s="10">
        <f>(G221/100)*($B$9/100-$B$8/100)+$B$7/100</f>
        <v>3.0800000000000029E-3</v>
      </c>
    </row>
    <row r="222" spans="7:8" x14ac:dyDescent="0.2">
      <c r="G222" s="9">
        <f t="shared" si="2"/>
        <v>276</v>
      </c>
      <c r="H222" s="10">
        <f>(G222/100)*($B$9/100-$B$8/100)+$B$7/100</f>
        <v>2.9600000000000043E-3</v>
      </c>
    </row>
    <row r="223" spans="7:8" x14ac:dyDescent="0.2">
      <c r="G223" s="9">
        <f t="shared" si="2"/>
        <v>279</v>
      </c>
      <c r="H223" s="10">
        <f>(G223/100)*($B$9/100-$B$8/100)+$B$7/100</f>
        <v>2.8400000000000022E-3</v>
      </c>
    </row>
    <row r="224" spans="7:8" x14ac:dyDescent="0.2">
      <c r="G224" s="9">
        <f t="shared" ref="G224:G260" si="3">G223+$C$6</f>
        <v>282</v>
      </c>
      <c r="H224" s="10">
        <f>(G224/100)*($B$9/100-$B$8/100)+$B$7/100</f>
        <v>2.7200000000000037E-3</v>
      </c>
    </row>
    <row r="225" spans="7:8" x14ac:dyDescent="0.2">
      <c r="G225" s="9">
        <f t="shared" si="3"/>
        <v>285</v>
      </c>
      <c r="H225" s="10">
        <f>(G225/100)*($B$9/100-$B$8/100)+$B$7/100</f>
        <v>2.6000000000000034E-3</v>
      </c>
    </row>
    <row r="226" spans="7:8" x14ac:dyDescent="0.2">
      <c r="G226" s="9">
        <f t="shared" si="3"/>
        <v>288</v>
      </c>
      <c r="H226" s="10">
        <f>(G226/100)*($B$9/100-$B$8/100)+$B$7/100</f>
        <v>2.480000000000003E-3</v>
      </c>
    </row>
    <row r="227" spans="7:8" x14ac:dyDescent="0.2">
      <c r="G227" s="9">
        <f t="shared" si="3"/>
        <v>291</v>
      </c>
      <c r="H227" s="10">
        <f>(G227/100)*($B$9/100-$B$8/100)+$B$7/100</f>
        <v>2.3600000000000027E-3</v>
      </c>
    </row>
    <row r="228" spans="7:8" x14ac:dyDescent="0.2">
      <c r="G228" s="9">
        <f t="shared" si="3"/>
        <v>294</v>
      </c>
      <c r="H228" s="10">
        <f>(G228/100)*($B$9/100-$B$8/100)+$B$7/100</f>
        <v>2.2400000000000041E-3</v>
      </c>
    </row>
    <row r="229" spans="7:8" x14ac:dyDescent="0.2">
      <c r="G229" s="9">
        <f t="shared" si="3"/>
        <v>297</v>
      </c>
      <c r="H229" s="10">
        <f>(G229/100)*($B$9/100-$B$8/100)+$B$7/100</f>
        <v>2.1200000000000021E-3</v>
      </c>
    </row>
    <row r="230" spans="7:8" x14ac:dyDescent="0.2">
      <c r="G230" s="9">
        <f t="shared" si="3"/>
        <v>300</v>
      </c>
      <c r="H230" s="10">
        <f>(G230/100)*($B$9/100-$B$8/100)+$B$7/100</f>
        <v>2.0000000000000035E-3</v>
      </c>
    </row>
    <row r="231" spans="7:8" x14ac:dyDescent="0.2">
      <c r="G231" s="9">
        <f t="shared" si="3"/>
        <v>303</v>
      </c>
      <c r="H231" s="10">
        <f>(G231/100)*($B$9/100-$B$8/100)+$B$7/100</f>
        <v>1.8800000000000049E-3</v>
      </c>
    </row>
    <row r="232" spans="7:8" x14ac:dyDescent="0.2">
      <c r="G232" s="9">
        <f t="shared" si="3"/>
        <v>306</v>
      </c>
      <c r="H232" s="10">
        <f>(G232/100)*($B$9/100-$B$8/100)+$B$7/100</f>
        <v>1.7600000000000029E-3</v>
      </c>
    </row>
    <row r="233" spans="7:8" x14ac:dyDescent="0.2">
      <c r="G233" s="9">
        <f t="shared" si="3"/>
        <v>309</v>
      </c>
      <c r="H233" s="10">
        <f>(G233/100)*($B$9/100-$B$8/100)+$B$7/100</f>
        <v>1.6400000000000043E-3</v>
      </c>
    </row>
    <row r="234" spans="7:8" x14ac:dyDescent="0.2">
      <c r="G234" s="9">
        <f t="shared" si="3"/>
        <v>312</v>
      </c>
      <c r="H234" s="10">
        <f>(G234/100)*($B$9/100-$B$8/100)+$B$7/100</f>
        <v>1.520000000000004E-3</v>
      </c>
    </row>
    <row r="235" spans="7:8" x14ac:dyDescent="0.2">
      <c r="G235" s="9">
        <f t="shared" si="3"/>
        <v>315</v>
      </c>
      <c r="H235" s="10">
        <f>(G235/100)*($B$9/100-$B$8/100)+$B$7/100</f>
        <v>1.4000000000000037E-3</v>
      </c>
    </row>
    <row r="236" spans="7:8" x14ac:dyDescent="0.2">
      <c r="G236" s="9">
        <f t="shared" si="3"/>
        <v>318</v>
      </c>
      <c r="H236" s="10">
        <f>(G236/100)*($B$9/100-$B$8/100)+$B$7/100</f>
        <v>1.2800000000000034E-3</v>
      </c>
    </row>
    <row r="237" spans="7:8" x14ac:dyDescent="0.2">
      <c r="G237" s="9">
        <f t="shared" si="3"/>
        <v>321</v>
      </c>
      <c r="H237" s="10">
        <f>(G237/100)*($B$9/100-$B$8/100)+$B$7/100</f>
        <v>1.1600000000000048E-3</v>
      </c>
    </row>
    <row r="238" spans="7:8" x14ac:dyDescent="0.2">
      <c r="G238" s="9">
        <f t="shared" si="3"/>
        <v>324</v>
      </c>
      <c r="H238" s="10">
        <f>(G238/100)*($B$9/100-$B$8/100)+$B$7/100</f>
        <v>1.0400000000000027E-3</v>
      </c>
    </row>
    <row r="239" spans="7:8" x14ac:dyDescent="0.2">
      <c r="G239" s="9">
        <f t="shared" si="3"/>
        <v>327</v>
      </c>
      <c r="H239" s="10">
        <f>(G239/100)*($B$9/100-$B$8/100)+$B$7/100</f>
        <v>9.2000000000000415E-4</v>
      </c>
    </row>
    <row r="240" spans="7:8" x14ac:dyDescent="0.2">
      <c r="G240" s="9">
        <f t="shared" si="3"/>
        <v>330</v>
      </c>
      <c r="H240" s="10">
        <f>(G240/100)*($B$9/100-$B$8/100)+$B$7/100</f>
        <v>8.0000000000000557E-4</v>
      </c>
    </row>
    <row r="241" spans="7:8" x14ac:dyDescent="0.2">
      <c r="G241" s="9">
        <f t="shared" si="3"/>
        <v>333</v>
      </c>
      <c r="H241" s="10">
        <f>(G241/100)*($B$9/100-$B$8/100)+$B$7/100</f>
        <v>6.8000000000000352E-4</v>
      </c>
    </row>
    <row r="242" spans="7:8" x14ac:dyDescent="0.2">
      <c r="G242" s="9">
        <f t="shared" si="3"/>
        <v>336</v>
      </c>
      <c r="H242" s="10">
        <f>(G242/100)*($B$9/100-$B$8/100)+$B$7/100</f>
        <v>5.6000000000000494E-4</v>
      </c>
    </row>
    <row r="243" spans="7:8" x14ac:dyDescent="0.2">
      <c r="G243" s="9">
        <f t="shared" si="3"/>
        <v>339</v>
      </c>
      <c r="H243" s="10">
        <f>(G243/100)*($B$9/100-$B$8/100)+$B$7/100</f>
        <v>4.4000000000000289E-4</v>
      </c>
    </row>
    <row r="244" spans="7:8" x14ac:dyDescent="0.2">
      <c r="G244" s="9">
        <f t="shared" si="3"/>
        <v>342</v>
      </c>
      <c r="H244" s="10">
        <f>(G244/100)*($B$9/100-$B$8/100)+$B$7/100</f>
        <v>3.2000000000000431E-4</v>
      </c>
    </row>
    <row r="245" spans="7:8" x14ac:dyDescent="0.2">
      <c r="G245" s="9">
        <f t="shared" si="3"/>
        <v>345</v>
      </c>
      <c r="H245" s="10">
        <f>(G245/100)*($B$9/100-$B$8/100)+$B$7/100</f>
        <v>2.0000000000000399E-4</v>
      </c>
    </row>
    <row r="246" spans="7:8" x14ac:dyDescent="0.2">
      <c r="G246" s="9">
        <f t="shared" si="3"/>
        <v>348</v>
      </c>
      <c r="H246" s="10">
        <f>(G246/100)*($B$9/100-$B$8/100)+$B$7/100</f>
        <v>8.0000000000003679E-5</v>
      </c>
    </row>
    <row r="247" spans="7:8" x14ac:dyDescent="0.2">
      <c r="G247" s="9">
        <f t="shared" si="3"/>
        <v>351</v>
      </c>
      <c r="H247" s="10">
        <f>(G247/100)*($B$9/100-$B$8/100)+$B$7/100</f>
        <v>-3.9999999999994901E-5</v>
      </c>
    </row>
    <row r="248" spans="7:8" x14ac:dyDescent="0.2">
      <c r="G248" s="9">
        <f t="shared" si="3"/>
        <v>354</v>
      </c>
      <c r="H248" s="10">
        <f>(G248/100)*($B$9/100-$B$8/100)+$B$7/100</f>
        <v>-1.5999999999999522E-4</v>
      </c>
    </row>
    <row r="249" spans="7:8" x14ac:dyDescent="0.2">
      <c r="G249" s="9">
        <f t="shared" si="3"/>
        <v>357</v>
      </c>
      <c r="H249" s="10">
        <f>(G249/100)*($B$9/100-$B$8/100)+$B$7/100</f>
        <v>-2.7999999999999553E-4</v>
      </c>
    </row>
    <row r="250" spans="7:8" x14ac:dyDescent="0.2">
      <c r="G250" s="5">
        <f t="shared" si="3"/>
        <v>360</v>
      </c>
      <c r="H250" s="1"/>
    </row>
    <row r="251" spans="7:8" x14ac:dyDescent="0.2">
      <c r="G251" s="5">
        <f t="shared" si="3"/>
        <v>363</v>
      </c>
      <c r="H251" s="1"/>
    </row>
    <row r="252" spans="7:8" x14ac:dyDescent="0.2">
      <c r="G252" s="5">
        <f t="shared" si="3"/>
        <v>366</v>
      </c>
      <c r="H252" s="1"/>
    </row>
    <row r="253" spans="7:8" x14ac:dyDescent="0.2">
      <c r="G253" s="5">
        <f t="shared" si="3"/>
        <v>369</v>
      </c>
      <c r="H253" s="1"/>
    </row>
    <row r="254" spans="7:8" x14ac:dyDescent="0.2">
      <c r="G254" s="5">
        <f t="shared" si="3"/>
        <v>372</v>
      </c>
      <c r="H254" s="1"/>
    </row>
    <row r="255" spans="7:8" x14ac:dyDescent="0.2">
      <c r="G255" s="5">
        <f t="shared" si="3"/>
        <v>375</v>
      </c>
      <c r="H255" s="1"/>
    </row>
    <row r="256" spans="7:8" x14ac:dyDescent="0.2">
      <c r="G256" s="5">
        <f t="shared" si="3"/>
        <v>378</v>
      </c>
      <c r="H256" s="1"/>
    </row>
    <row r="257" spans="7:8" x14ac:dyDescent="0.2">
      <c r="G257" s="5">
        <f t="shared" si="3"/>
        <v>381</v>
      </c>
      <c r="H257" s="1"/>
    </row>
    <row r="258" spans="7:8" x14ac:dyDescent="0.2">
      <c r="G258" s="5">
        <f t="shared" si="3"/>
        <v>384</v>
      </c>
      <c r="H258" s="1"/>
    </row>
    <row r="259" spans="7:8" x14ac:dyDescent="0.2">
      <c r="G259" s="5">
        <f t="shared" si="3"/>
        <v>387</v>
      </c>
      <c r="H259" s="1"/>
    </row>
    <row r="260" spans="7:8" x14ac:dyDescent="0.2">
      <c r="G260" s="5">
        <f t="shared" si="3"/>
        <v>390</v>
      </c>
      <c r="H260" s="1"/>
    </row>
  </sheetData>
  <pageMargins left="0.7" right="0.7" top="0.75" bottom="0.75" header="0.3" footer="0.3"/>
  <pageSetup orientation="portrait" horizontalDpi="4294967293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D00-000001000000}">
          <x14:colorSeries theme="1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'SIM2'!G80:G80</xm:f>
              <xm:sqref>O25</xm:sqref>
            </x14:sparkline>
          </x14:sparklines>
        </x14:sparklineGroup>
        <x14:sparklineGroup displayEmptyCellsAs="gap" xr2:uid="{00000000-0003-0000-0D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'SIM2'!G30:G249</xm:f>
              <xm:sqref>O26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83"/>
  <sheetViews>
    <sheetView zoomScale="84" workbookViewId="0">
      <selection activeCell="H32" sqref="H32"/>
    </sheetView>
  </sheetViews>
  <sheetFormatPr baseColWidth="10" defaultColWidth="8.83203125" defaultRowHeight="15" x14ac:dyDescent="0.2"/>
  <cols>
    <col min="1" max="1" width="48" bestFit="1" customWidth="1"/>
    <col min="2" max="2" width="15.5" customWidth="1"/>
    <col min="11" max="11" width="11.83203125" customWidth="1"/>
    <col min="13" max="13" width="22.5" customWidth="1"/>
    <col min="22" max="22" width="15.33203125" customWidth="1"/>
    <col min="23" max="23" width="16.83203125" customWidth="1"/>
    <col min="24" max="24" width="7" customWidth="1"/>
    <col min="25" max="25" width="12.5" customWidth="1"/>
  </cols>
  <sheetData>
    <row r="1" spans="1:13" x14ac:dyDescent="0.2">
      <c r="A1" t="s">
        <v>45</v>
      </c>
      <c r="M1" s="4"/>
    </row>
    <row r="2" spans="1:13" x14ac:dyDescent="0.2">
      <c r="A2" t="s">
        <v>42</v>
      </c>
    </row>
    <row r="3" spans="1:13" x14ac:dyDescent="0.2">
      <c r="A3" t="s">
        <v>44</v>
      </c>
    </row>
    <row r="5" spans="1:13" x14ac:dyDescent="0.2">
      <c r="A5" s="12" t="s">
        <v>39</v>
      </c>
    </row>
    <row r="7" spans="1:13" x14ac:dyDescent="0.2">
      <c r="B7" t="s">
        <v>29</v>
      </c>
    </row>
    <row r="8" spans="1:13" x14ac:dyDescent="0.2">
      <c r="A8" t="s">
        <v>28</v>
      </c>
      <c r="B8" s="2">
        <v>107</v>
      </c>
    </row>
    <row r="9" spans="1:13" x14ac:dyDescent="0.2">
      <c r="A9" t="s">
        <v>5</v>
      </c>
      <c r="B9" s="2">
        <v>2.4</v>
      </c>
    </row>
    <row r="10" spans="1:13" x14ac:dyDescent="0.2">
      <c r="A10" t="s">
        <v>7</v>
      </c>
      <c r="B10" s="2">
        <v>1.8</v>
      </c>
    </row>
    <row r="11" spans="1:13" x14ac:dyDescent="0.2">
      <c r="A11" t="s">
        <v>6</v>
      </c>
      <c r="B11" s="2">
        <v>1</v>
      </c>
    </row>
    <row r="15" spans="1:13" x14ac:dyDescent="0.2">
      <c r="B15">
        <v>2021</v>
      </c>
      <c r="C15" s="11" t="s">
        <v>8</v>
      </c>
      <c r="D15" s="11"/>
      <c r="E15" t="s">
        <v>27</v>
      </c>
    </row>
    <row r="16" spans="1:13" x14ac:dyDescent="0.2">
      <c r="B16" s="3" t="s">
        <v>18</v>
      </c>
      <c r="C16" s="3" t="s">
        <v>2</v>
      </c>
      <c r="D16" s="3" t="s">
        <v>0</v>
      </c>
      <c r="E16" s="3" t="s">
        <v>1</v>
      </c>
    </row>
    <row r="17" spans="1:9" x14ac:dyDescent="0.2">
      <c r="A17" t="s">
        <v>9</v>
      </c>
      <c r="B17">
        <v>115</v>
      </c>
      <c r="C17">
        <v>-1.7</v>
      </c>
      <c r="D17">
        <v>1.7</v>
      </c>
      <c r="E17">
        <v>1.2</v>
      </c>
    </row>
    <row r="18" spans="1:9" x14ac:dyDescent="0.2">
      <c r="A18" t="s">
        <v>10</v>
      </c>
      <c r="B18">
        <v>98</v>
      </c>
      <c r="C18">
        <v>-1.2</v>
      </c>
      <c r="D18">
        <v>2.4</v>
      </c>
      <c r="E18">
        <v>4</v>
      </c>
    </row>
    <row r="19" spans="1:9" x14ac:dyDescent="0.2">
      <c r="A19" t="s">
        <v>11</v>
      </c>
      <c r="B19">
        <v>44</v>
      </c>
      <c r="C19">
        <v>1.8</v>
      </c>
      <c r="D19">
        <v>2.9</v>
      </c>
      <c r="E19">
        <v>2.5</v>
      </c>
    </row>
    <row r="20" spans="1:9" x14ac:dyDescent="0.2">
      <c r="A20" t="s">
        <v>12</v>
      </c>
      <c r="B20">
        <v>70</v>
      </c>
      <c r="C20">
        <v>-0.8</v>
      </c>
      <c r="D20">
        <v>1.3</v>
      </c>
      <c r="E20">
        <v>1</v>
      </c>
    </row>
    <row r="21" spans="1:9" x14ac:dyDescent="0.2">
      <c r="A21" t="s">
        <v>13</v>
      </c>
      <c r="B21">
        <v>115</v>
      </c>
      <c r="C21">
        <v>1.4</v>
      </c>
      <c r="D21">
        <v>1.4</v>
      </c>
      <c r="E21">
        <v>1</v>
      </c>
    </row>
    <row r="22" spans="1:9" x14ac:dyDescent="0.2">
      <c r="A22" t="s">
        <v>19</v>
      </c>
      <c r="B22">
        <v>86</v>
      </c>
      <c r="C22">
        <v>3.4</v>
      </c>
      <c r="D22">
        <v>6.9</v>
      </c>
      <c r="E22">
        <v>4</v>
      </c>
    </row>
    <row r="23" spans="1:9" x14ac:dyDescent="0.2">
      <c r="A23" t="s">
        <v>20</v>
      </c>
      <c r="B23">
        <v>157</v>
      </c>
      <c r="C23">
        <v>-1.4</v>
      </c>
      <c r="D23">
        <v>0.4</v>
      </c>
      <c r="E23">
        <v>2</v>
      </c>
    </row>
    <row r="24" spans="1:9" x14ac:dyDescent="0.2">
      <c r="A24" t="s">
        <v>21</v>
      </c>
      <c r="B24">
        <v>256</v>
      </c>
      <c r="C24">
        <v>5</v>
      </c>
      <c r="D24">
        <v>0.9</v>
      </c>
      <c r="E24">
        <v>1</v>
      </c>
    </row>
    <row r="25" spans="1:9" x14ac:dyDescent="0.2">
      <c r="A25" t="s">
        <v>22</v>
      </c>
      <c r="B25">
        <v>91</v>
      </c>
      <c r="C25">
        <v>3</v>
      </c>
      <c r="D25">
        <v>4.5</v>
      </c>
      <c r="E25">
        <v>5</v>
      </c>
    </row>
    <row r="26" spans="1:9" x14ac:dyDescent="0.2">
      <c r="A26" t="s">
        <v>16</v>
      </c>
      <c r="B26">
        <v>60</v>
      </c>
      <c r="C26">
        <v>-0.4</v>
      </c>
      <c r="D26">
        <v>2</v>
      </c>
      <c r="E26">
        <v>3.5</v>
      </c>
    </row>
    <row r="27" spans="1:9" x14ac:dyDescent="0.2">
      <c r="A27" t="s">
        <v>15</v>
      </c>
      <c r="B27">
        <v>77</v>
      </c>
      <c r="C27">
        <v>0.88</v>
      </c>
      <c r="D27">
        <v>4.0999999999999996</v>
      </c>
      <c r="E27">
        <v>3.5</v>
      </c>
    </row>
    <row r="28" spans="1:9" x14ac:dyDescent="0.2">
      <c r="A28" t="s">
        <v>17</v>
      </c>
      <c r="B28">
        <v>46</v>
      </c>
      <c r="C28">
        <v>-1.7</v>
      </c>
      <c r="D28">
        <v>2.9</v>
      </c>
      <c r="E28">
        <v>1</v>
      </c>
    </row>
    <row r="29" spans="1:9" x14ac:dyDescent="0.2">
      <c r="A29" t="s">
        <v>25</v>
      </c>
      <c r="B29">
        <v>81</v>
      </c>
      <c r="C29">
        <v>-0.5</v>
      </c>
      <c r="D29">
        <v>2.6</v>
      </c>
      <c r="E29">
        <v>5</v>
      </c>
    </row>
    <row r="30" spans="1:9" x14ac:dyDescent="0.2">
      <c r="A30" t="s">
        <v>23</v>
      </c>
      <c r="B30">
        <v>40</v>
      </c>
      <c r="C30">
        <v>-1.1399999999999999</v>
      </c>
      <c r="D30">
        <v>2.2999999999999998</v>
      </c>
      <c r="E30">
        <v>1</v>
      </c>
    </row>
    <row r="31" spans="1:9" x14ac:dyDescent="0.2">
      <c r="A31" t="s">
        <v>24</v>
      </c>
      <c r="B31">
        <v>55</v>
      </c>
      <c r="C31">
        <v>-0.4</v>
      </c>
      <c r="D31">
        <v>4</v>
      </c>
      <c r="E31">
        <v>2</v>
      </c>
    </row>
    <row r="32" spans="1:9" x14ac:dyDescent="0.2">
      <c r="A32" t="s">
        <v>14</v>
      </c>
      <c r="B32">
        <v>107</v>
      </c>
      <c r="C32">
        <v>2.4</v>
      </c>
      <c r="D32">
        <v>1.8</v>
      </c>
      <c r="E32">
        <v>1</v>
      </c>
      <c r="H32" t="s">
        <v>3</v>
      </c>
      <c r="I32" t="s">
        <v>4</v>
      </c>
    </row>
    <row r="33" spans="1:9" x14ac:dyDescent="0.2">
      <c r="A33" t="s">
        <v>26</v>
      </c>
      <c r="B33">
        <v>132</v>
      </c>
      <c r="C33">
        <v>3.3</v>
      </c>
      <c r="D33">
        <v>2.1</v>
      </c>
      <c r="E33">
        <v>1</v>
      </c>
      <c r="H33" s="8">
        <v>2021</v>
      </c>
      <c r="I33" s="13">
        <f>$B$8/100</f>
        <v>1.07</v>
      </c>
    </row>
    <row r="34" spans="1:9" x14ac:dyDescent="0.2">
      <c r="H34" s="8">
        <f>1+H33</f>
        <v>2022</v>
      </c>
      <c r="I34" s="13">
        <f>I33+$B$9/100+($B$11/100-$B$10/100)*I33</f>
        <v>1.0854400000000002</v>
      </c>
    </row>
    <row r="35" spans="1:9" x14ac:dyDescent="0.2">
      <c r="H35" s="8">
        <f t="shared" ref="H35:H83" si="0">1+H34</f>
        <v>2023</v>
      </c>
      <c r="I35" s="13">
        <f>I34+$B$9/100+($B$11/100-$B$10/100)*I34</f>
        <v>1.1007564800000003</v>
      </c>
    </row>
    <row r="36" spans="1:9" x14ac:dyDescent="0.2">
      <c r="H36" s="8">
        <f t="shared" si="0"/>
        <v>2024</v>
      </c>
      <c r="I36" s="13">
        <f>I35+$B$9/100+($B$11/100-$B$10/100)*I35</f>
        <v>1.1159504281600003</v>
      </c>
    </row>
    <row r="37" spans="1:9" x14ac:dyDescent="0.2">
      <c r="H37" s="8">
        <f t="shared" si="0"/>
        <v>2025</v>
      </c>
      <c r="I37" s="13">
        <f>I36+$B$9/100+($B$11/100-$B$10/100)*I36</f>
        <v>1.1310228247347203</v>
      </c>
    </row>
    <row r="38" spans="1:9" x14ac:dyDescent="0.2">
      <c r="H38" s="8">
        <f t="shared" si="0"/>
        <v>2026</v>
      </c>
      <c r="I38" s="13">
        <f>I37+$B$9/100+($B$11/100-$B$10/100)*I37</f>
        <v>1.1459746421368424</v>
      </c>
    </row>
    <row r="39" spans="1:9" x14ac:dyDescent="0.2">
      <c r="H39" s="8">
        <f t="shared" si="0"/>
        <v>2027</v>
      </c>
      <c r="I39" s="13">
        <f>I38+$B$9/100+($B$11/100-$B$10/100)*I38</f>
        <v>1.1608068449997477</v>
      </c>
    </row>
    <row r="40" spans="1:9" x14ac:dyDescent="0.2">
      <c r="H40" s="8">
        <f t="shared" si="0"/>
        <v>2028</v>
      </c>
      <c r="I40" s="13">
        <f>I39+$B$9/100+($B$11/100-$B$10/100)*I39</f>
        <v>1.1755203902397497</v>
      </c>
    </row>
    <row r="41" spans="1:9" x14ac:dyDescent="0.2">
      <c r="H41" s="8">
        <f t="shared" si="0"/>
        <v>2029</v>
      </c>
      <c r="I41" s="13">
        <f>I40+$B$9/100+($B$11/100-$B$10/100)*I40</f>
        <v>1.1901162271178318</v>
      </c>
    </row>
    <row r="42" spans="1:9" x14ac:dyDescent="0.2">
      <c r="H42" s="8">
        <f t="shared" si="0"/>
        <v>2030</v>
      </c>
      <c r="I42" s="13">
        <f>I41+$B$9/100+($B$11/100-$B$10/100)*I41</f>
        <v>1.2045952973008891</v>
      </c>
    </row>
    <row r="43" spans="1:9" x14ac:dyDescent="0.2">
      <c r="H43" s="8">
        <f t="shared" si="0"/>
        <v>2031</v>
      </c>
      <c r="I43" s="13">
        <f>I42+$B$9/100+($B$11/100-$B$10/100)*I42</f>
        <v>1.2189585349224821</v>
      </c>
    </row>
    <row r="44" spans="1:9" x14ac:dyDescent="0.2">
      <c r="H44" s="8">
        <f>1+H43</f>
        <v>2032</v>
      </c>
      <c r="I44" s="13">
        <f>I43+$B$9/100+($B$11/100-$B$10/100)*I43</f>
        <v>1.2332068666431022</v>
      </c>
    </row>
    <row r="45" spans="1:9" x14ac:dyDescent="0.2">
      <c r="H45" s="8">
        <f t="shared" si="0"/>
        <v>2033</v>
      </c>
      <c r="I45" s="13">
        <f>I44+$B$9/100+($B$11/100-$B$10/100)*I44</f>
        <v>1.2473412117099574</v>
      </c>
    </row>
    <row r="46" spans="1:9" x14ac:dyDescent="0.2">
      <c r="H46" s="8">
        <f t="shared" si="0"/>
        <v>2034</v>
      </c>
      <c r="I46" s="13">
        <f>I45+$B$9/100+($B$11/100-$B$10/100)*I45</f>
        <v>1.2613624820162777</v>
      </c>
    </row>
    <row r="47" spans="1:9" x14ac:dyDescent="0.2">
      <c r="H47" s="8">
        <f t="shared" si="0"/>
        <v>2035</v>
      </c>
      <c r="I47" s="13">
        <f>I46+$B$9/100+($B$11/100-$B$10/100)*I46</f>
        <v>1.2752715821601475</v>
      </c>
    </row>
    <row r="48" spans="1:9" x14ac:dyDescent="0.2">
      <c r="H48" s="8">
        <f t="shared" si="0"/>
        <v>2036</v>
      </c>
      <c r="I48" s="13">
        <f>I47+$B$9/100+($B$11/100-$B$10/100)*I47</f>
        <v>1.2890694095028663</v>
      </c>
    </row>
    <row r="49" spans="8:9" x14ac:dyDescent="0.2">
      <c r="H49" s="8">
        <f t="shared" si="0"/>
        <v>2037</v>
      </c>
      <c r="I49" s="13">
        <f>I48+$B$9/100+($B$11/100-$B$10/100)*I48</f>
        <v>1.3027568542268433</v>
      </c>
    </row>
    <row r="50" spans="8:9" x14ac:dyDescent="0.2">
      <c r="H50" s="8">
        <f t="shared" si="0"/>
        <v>2038</v>
      </c>
      <c r="I50" s="13">
        <f>I49+$B$9/100+($B$11/100-$B$10/100)*I49</f>
        <v>1.3163347993930286</v>
      </c>
    </row>
    <row r="51" spans="8:9" x14ac:dyDescent="0.2">
      <c r="H51" s="8">
        <f t="shared" si="0"/>
        <v>2039</v>
      </c>
      <c r="I51" s="13">
        <f>I50+$B$9/100+($B$11/100-$B$10/100)*I50</f>
        <v>1.3298041209978844</v>
      </c>
    </row>
    <row r="52" spans="8:9" x14ac:dyDescent="0.2">
      <c r="H52" s="8">
        <f t="shared" si="0"/>
        <v>2040</v>
      </c>
      <c r="I52" s="13">
        <f>I51+$B$9/100+($B$11/100-$B$10/100)*I51</f>
        <v>1.3431656880299012</v>
      </c>
    </row>
    <row r="53" spans="8:9" x14ac:dyDescent="0.2">
      <c r="H53" s="8">
        <f t="shared" si="0"/>
        <v>2041</v>
      </c>
      <c r="I53" s="13">
        <f>I52+$B$9/100+($B$11/100-$B$10/100)*I52</f>
        <v>1.3564203625256621</v>
      </c>
    </row>
    <row r="54" spans="8:9" x14ac:dyDescent="0.2">
      <c r="H54" s="8">
        <f t="shared" si="0"/>
        <v>2042</v>
      </c>
      <c r="I54" s="13">
        <f>I53+$B$9/100+($B$11/100-$B$10/100)*I53</f>
        <v>1.3695689996254568</v>
      </c>
    </row>
    <row r="55" spans="8:9" x14ac:dyDescent="0.2">
      <c r="H55" s="8">
        <f t="shared" si="0"/>
        <v>2043</v>
      </c>
      <c r="I55" s="13">
        <f>I54+$B$9/100+($B$11/100-$B$10/100)*I54</f>
        <v>1.3826124476284531</v>
      </c>
    </row>
    <row r="56" spans="8:9" x14ac:dyDescent="0.2">
      <c r="H56" s="8">
        <f t="shared" si="0"/>
        <v>2044</v>
      </c>
      <c r="I56" s="13">
        <f>I55+$B$9/100+($B$11/100-$B$10/100)*I55</f>
        <v>1.3955515480474254</v>
      </c>
    </row>
    <row r="57" spans="8:9" x14ac:dyDescent="0.2">
      <c r="H57" s="8">
        <f t="shared" si="0"/>
        <v>2045</v>
      </c>
      <c r="I57" s="13">
        <f>I56+$B$9/100+($B$11/100-$B$10/100)*I56</f>
        <v>1.408387135663046</v>
      </c>
    </row>
    <row r="58" spans="8:9" x14ac:dyDescent="0.2">
      <c r="H58" s="8">
        <f t="shared" si="0"/>
        <v>2046</v>
      </c>
      <c r="I58" s="13">
        <f>I57+$B$9/100+($B$11/100-$B$10/100)*I57</f>
        <v>1.4211200385777416</v>
      </c>
    </row>
    <row r="59" spans="8:9" x14ac:dyDescent="0.2">
      <c r="H59" s="8">
        <f t="shared" si="0"/>
        <v>2047</v>
      </c>
      <c r="I59" s="13">
        <f>I58+$B$9/100+($B$11/100-$B$10/100)*I58</f>
        <v>1.4337510782691196</v>
      </c>
    </row>
    <row r="60" spans="8:9" x14ac:dyDescent="0.2">
      <c r="H60" s="8">
        <f t="shared" si="0"/>
        <v>2048</v>
      </c>
      <c r="I60" s="13">
        <f>I59+$B$9/100+($B$11/100-$B$10/100)*I59</f>
        <v>1.4462810696429667</v>
      </c>
    </row>
    <row r="61" spans="8:9" x14ac:dyDescent="0.2">
      <c r="H61" s="8">
        <f t="shared" si="0"/>
        <v>2049</v>
      </c>
      <c r="I61" s="13">
        <f>I60+$B$9/100+($B$11/100-$B$10/100)*I60</f>
        <v>1.4587108210858228</v>
      </c>
    </row>
    <row r="62" spans="8:9" x14ac:dyDescent="0.2">
      <c r="H62" s="8">
        <f t="shared" si="0"/>
        <v>2050</v>
      </c>
      <c r="I62" s="13">
        <f>I61+$B$9/100+($B$11/100-$B$10/100)*I61</f>
        <v>1.4710411345171364</v>
      </c>
    </row>
    <row r="63" spans="8:9" x14ac:dyDescent="0.2">
      <c r="H63" s="8">
        <f t="shared" si="0"/>
        <v>2051</v>
      </c>
      <c r="I63" s="13">
        <f>I62+$B$9/100+($B$11/100-$B$10/100)*I62</f>
        <v>1.4832728054409994</v>
      </c>
    </row>
    <row r="64" spans="8:9" x14ac:dyDescent="0.2">
      <c r="H64" s="8">
        <f t="shared" si="0"/>
        <v>2052</v>
      </c>
      <c r="I64" s="13">
        <f>I63+$B$9/100+($B$11/100-$B$10/100)*I63</f>
        <v>1.4954066229974714</v>
      </c>
    </row>
    <row r="65" spans="8:9" x14ac:dyDescent="0.2">
      <c r="H65" s="8">
        <f t="shared" si="0"/>
        <v>2053</v>
      </c>
      <c r="I65" s="13">
        <f>I64+$B$9/100+($B$11/100-$B$10/100)*I64</f>
        <v>1.5074433700134917</v>
      </c>
    </row>
    <row r="66" spans="8:9" x14ac:dyDescent="0.2">
      <c r="H66" s="8">
        <f t="shared" si="0"/>
        <v>2054</v>
      </c>
      <c r="I66" s="13">
        <f>I65+$B$9/100+($B$11/100-$B$10/100)*I65</f>
        <v>1.5193838230533838</v>
      </c>
    </row>
    <row r="67" spans="8:9" x14ac:dyDescent="0.2">
      <c r="H67" s="8">
        <f t="shared" si="0"/>
        <v>2055</v>
      </c>
      <c r="I67" s="13">
        <f>I66+$B$9/100+($B$11/100-$B$10/100)*I66</f>
        <v>1.5312287524689567</v>
      </c>
    </row>
    <row r="68" spans="8:9" x14ac:dyDescent="0.2">
      <c r="H68" s="8">
        <f t="shared" si="0"/>
        <v>2056</v>
      </c>
      <c r="I68" s="13">
        <f>I67+$B$9/100+($B$11/100-$B$10/100)*I67</f>
        <v>1.5429789224492052</v>
      </c>
    </row>
    <row r="69" spans="8:9" x14ac:dyDescent="0.2">
      <c r="H69" s="8">
        <f t="shared" si="0"/>
        <v>2057</v>
      </c>
      <c r="I69" s="13">
        <f>I68+$B$9/100+($B$11/100-$B$10/100)*I68</f>
        <v>1.5546350910696116</v>
      </c>
    </row>
    <row r="70" spans="8:9" x14ac:dyDescent="0.2">
      <c r="H70" s="8">
        <f t="shared" si="0"/>
        <v>2058</v>
      </c>
      <c r="I70" s="13">
        <f>I69+$B$9/100+($B$11/100-$B$10/100)*I69</f>
        <v>1.5661980103410547</v>
      </c>
    </row>
    <row r="71" spans="8:9" x14ac:dyDescent="0.2">
      <c r="H71" s="8">
        <f t="shared" si="0"/>
        <v>2059</v>
      </c>
      <c r="I71" s="13">
        <f>I70+$B$9/100+($B$11/100-$B$10/100)*I70</f>
        <v>1.5776684262583263</v>
      </c>
    </row>
    <row r="72" spans="8:9" x14ac:dyDescent="0.2">
      <c r="H72" s="8">
        <f t="shared" si="0"/>
        <v>2060</v>
      </c>
      <c r="I72" s="13">
        <f>I71+$B$9/100+($B$11/100-$B$10/100)*I71</f>
        <v>1.5890470788482596</v>
      </c>
    </row>
    <row r="73" spans="8:9" x14ac:dyDescent="0.2">
      <c r="H73" s="8">
        <f t="shared" si="0"/>
        <v>2061</v>
      </c>
      <c r="I73" s="13">
        <f>I72+$B$9/100+($B$11/100-$B$10/100)*I72</f>
        <v>1.6003347022174734</v>
      </c>
    </row>
    <row r="74" spans="8:9" x14ac:dyDescent="0.2">
      <c r="H74" s="8">
        <f t="shared" si="0"/>
        <v>2062</v>
      </c>
      <c r="I74" s="13">
        <f>I73+$B$9/100+($B$11/100-$B$10/100)*I73</f>
        <v>1.6115320245997335</v>
      </c>
    </row>
    <row r="75" spans="8:9" x14ac:dyDescent="0.2">
      <c r="H75" s="8">
        <f t="shared" si="0"/>
        <v>2063</v>
      </c>
      <c r="I75" s="13">
        <f>I74+$B$9/100+($B$11/100-$B$10/100)*I74</f>
        <v>1.6226397684029357</v>
      </c>
    </row>
    <row r="76" spans="8:9" x14ac:dyDescent="0.2">
      <c r="H76" s="8">
        <f t="shared" si="0"/>
        <v>2064</v>
      </c>
      <c r="I76" s="13">
        <f>I75+$B$9/100+($B$11/100-$B$10/100)*I75</f>
        <v>1.6336586502557122</v>
      </c>
    </row>
    <row r="77" spans="8:9" x14ac:dyDescent="0.2">
      <c r="H77" s="8">
        <f t="shared" si="0"/>
        <v>2065</v>
      </c>
      <c r="I77" s="13">
        <f>I76+$B$9/100+($B$11/100-$B$10/100)*I76</f>
        <v>1.6445893810536665</v>
      </c>
    </row>
    <row r="78" spans="8:9" x14ac:dyDescent="0.2">
      <c r="H78" s="8">
        <f t="shared" si="0"/>
        <v>2066</v>
      </c>
      <c r="I78" s="13">
        <f>I77+$B$9/100+($B$11/100-$B$10/100)*I77</f>
        <v>1.6554326660052372</v>
      </c>
    </row>
    <row r="79" spans="8:9" x14ac:dyDescent="0.2">
      <c r="H79" s="8">
        <f t="shared" si="0"/>
        <v>2067</v>
      </c>
      <c r="I79" s="13">
        <f>I78+$B$9/100+($B$11/100-$B$10/100)*I78</f>
        <v>1.6661892046771953</v>
      </c>
    </row>
    <row r="80" spans="8:9" x14ac:dyDescent="0.2">
      <c r="H80" s="8">
        <f t="shared" si="0"/>
        <v>2068</v>
      </c>
      <c r="I80" s="13">
        <f>I79+$B$9/100+($B$11/100-$B$10/100)*I79</f>
        <v>1.6768596910397777</v>
      </c>
    </row>
    <row r="81" spans="8:9" x14ac:dyDescent="0.2">
      <c r="H81" s="8">
        <f t="shared" si="0"/>
        <v>2069</v>
      </c>
      <c r="I81" s="13">
        <f>I80+$B$9/100+($B$11/100-$B$10/100)*I80</f>
        <v>1.6874448135114595</v>
      </c>
    </row>
    <row r="82" spans="8:9" x14ac:dyDescent="0.2">
      <c r="H82" s="8">
        <f t="shared" si="0"/>
        <v>2070</v>
      </c>
      <c r="I82" s="13">
        <f>I81+$B$9/100+($B$11/100-$B$10/100)*I81</f>
        <v>1.6979452550033678</v>
      </c>
    </row>
    <row r="83" spans="8:9" x14ac:dyDescent="0.2">
      <c r="H83" s="8">
        <f t="shared" si="0"/>
        <v>2071</v>
      </c>
      <c r="I83" s="13">
        <f>I82+$B$9/100+($B$11/100-$B$10/100)*I82</f>
        <v>1.7083616929633409</v>
      </c>
    </row>
  </sheetData>
  <mergeCells count="1">
    <mergeCell ref="C15:D1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83"/>
  <sheetViews>
    <sheetView tabSelected="1" workbookViewId="0">
      <selection activeCell="A12" sqref="A12:B12"/>
    </sheetView>
  </sheetViews>
  <sheetFormatPr baseColWidth="10" defaultColWidth="8.83203125" defaultRowHeight="15" x14ac:dyDescent="0.2"/>
  <cols>
    <col min="1" max="1" width="48" bestFit="1" customWidth="1"/>
    <col min="2" max="2" width="13.1640625" customWidth="1"/>
    <col min="3" max="3" width="15.83203125" bestFit="1" customWidth="1"/>
    <col min="6" max="6" width="10.1640625" bestFit="1" customWidth="1"/>
    <col min="9" max="9" width="10.83203125" bestFit="1" customWidth="1"/>
    <col min="18" max="18" width="16.83203125" customWidth="1"/>
    <col min="19" max="19" width="18.5" customWidth="1"/>
  </cols>
  <sheetData>
    <row r="1" spans="1:23" x14ac:dyDescent="0.2">
      <c r="A1" t="s">
        <v>45</v>
      </c>
      <c r="I1" s="4"/>
    </row>
    <row r="2" spans="1:23" x14ac:dyDescent="0.2">
      <c r="A2" t="s">
        <v>42</v>
      </c>
      <c r="S2" s="3"/>
      <c r="T2" s="3"/>
      <c r="U2" s="3"/>
      <c r="V2" s="3"/>
      <c r="W2" s="3"/>
    </row>
    <row r="3" spans="1:23" x14ac:dyDescent="0.2">
      <c r="A3" t="s">
        <v>44</v>
      </c>
      <c r="S3" s="3"/>
      <c r="T3" s="3"/>
      <c r="U3" s="3"/>
      <c r="V3" s="3"/>
      <c r="W3" s="3"/>
    </row>
    <row r="4" spans="1:23" x14ac:dyDescent="0.2">
      <c r="S4" s="3"/>
      <c r="T4" s="3"/>
      <c r="U4" s="3"/>
      <c r="V4" s="3"/>
      <c r="W4" s="3"/>
    </row>
    <row r="5" spans="1:23" x14ac:dyDescent="0.2">
      <c r="A5" s="12" t="s">
        <v>39</v>
      </c>
      <c r="S5" s="3"/>
      <c r="T5" s="3"/>
      <c r="U5" s="3"/>
      <c r="V5" s="3"/>
      <c r="W5" s="3"/>
    </row>
    <row r="6" spans="1:23" x14ac:dyDescent="0.2">
      <c r="S6" s="3"/>
      <c r="T6" s="3"/>
      <c r="U6" s="3"/>
      <c r="V6" s="3"/>
      <c r="W6" s="3"/>
    </row>
    <row r="7" spans="1:23" x14ac:dyDescent="0.2">
      <c r="B7" t="s">
        <v>29</v>
      </c>
      <c r="S7" s="3"/>
      <c r="T7" s="3"/>
      <c r="U7" s="3"/>
      <c r="V7" s="3"/>
      <c r="W7" s="3"/>
    </row>
    <row r="8" spans="1:23" x14ac:dyDescent="0.2">
      <c r="A8" t="s">
        <v>28</v>
      </c>
      <c r="B8" s="2">
        <v>107</v>
      </c>
      <c r="S8" s="3"/>
      <c r="T8" s="3"/>
      <c r="U8" s="3"/>
      <c r="V8" s="3"/>
      <c r="W8" s="3"/>
    </row>
    <row r="9" spans="1:23" x14ac:dyDescent="0.2">
      <c r="A9" t="s">
        <v>5</v>
      </c>
      <c r="B9" s="2">
        <v>2.4</v>
      </c>
      <c r="S9" s="3"/>
      <c r="T9" s="3"/>
      <c r="U9" s="3"/>
      <c r="V9" s="3"/>
      <c r="W9" s="3"/>
    </row>
    <row r="10" spans="1:23" x14ac:dyDescent="0.2">
      <c r="A10" t="s">
        <v>7</v>
      </c>
      <c r="B10" s="2">
        <v>1.8</v>
      </c>
      <c r="S10" s="3"/>
      <c r="T10" s="3"/>
      <c r="U10" s="3"/>
      <c r="V10" s="3"/>
      <c r="W10" s="3"/>
    </row>
    <row r="11" spans="1:23" x14ac:dyDescent="0.2">
      <c r="A11" t="s">
        <v>31</v>
      </c>
      <c r="B11" s="2">
        <v>2</v>
      </c>
      <c r="S11" s="3"/>
      <c r="T11" s="3"/>
      <c r="U11" s="3"/>
      <c r="V11" s="3"/>
      <c r="W11" s="3"/>
    </row>
    <row r="12" spans="1:23" x14ac:dyDescent="0.2">
      <c r="A12" t="s">
        <v>30</v>
      </c>
      <c r="B12" s="2">
        <v>3</v>
      </c>
      <c r="S12" s="3"/>
      <c r="T12" s="3"/>
      <c r="U12" s="3"/>
      <c r="V12" s="3"/>
      <c r="W12" s="3"/>
    </row>
    <row r="13" spans="1:23" x14ac:dyDescent="0.2">
      <c r="S13" s="3"/>
      <c r="T13" s="3"/>
      <c r="U13" s="3"/>
      <c r="V13" s="3"/>
      <c r="W13" s="3"/>
    </row>
    <row r="14" spans="1:23" x14ac:dyDescent="0.2">
      <c r="S14" s="3"/>
      <c r="T14" s="3"/>
      <c r="U14" s="3"/>
      <c r="V14" s="3"/>
      <c r="W14" s="3"/>
    </row>
    <row r="15" spans="1:23" x14ac:dyDescent="0.2">
      <c r="S15" s="3"/>
      <c r="T15" s="3"/>
      <c r="U15" s="3"/>
      <c r="V15" s="3"/>
      <c r="W15" s="3"/>
    </row>
    <row r="16" spans="1:23" x14ac:dyDescent="0.2">
      <c r="A16" s="14"/>
      <c r="B16" s="15">
        <v>2021</v>
      </c>
      <c r="C16" s="16" t="s">
        <v>8</v>
      </c>
      <c r="D16" s="16"/>
      <c r="E16" s="16" t="s">
        <v>27</v>
      </c>
      <c r="F16" s="16"/>
      <c r="S16" s="3"/>
      <c r="T16" s="3"/>
      <c r="U16" s="3"/>
      <c r="V16" s="3"/>
      <c r="W16" s="3"/>
    </row>
    <row r="17" spans="1:23" x14ac:dyDescent="0.2">
      <c r="A17" s="14"/>
      <c r="B17" s="15" t="s">
        <v>18</v>
      </c>
      <c r="C17" s="15" t="s">
        <v>2</v>
      </c>
      <c r="D17" s="15" t="s">
        <v>0</v>
      </c>
      <c r="E17" s="15" t="s">
        <v>32</v>
      </c>
      <c r="F17" s="15" t="s">
        <v>33</v>
      </c>
      <c r="S17" s="3"/>
      <c r="T17" s="3"/>
      <c r="U17" s="3"/>
      <c r="V17" s="3"/>
      <c r="W17" s="3"/>
    </row>
    <row r="18" spans="1:23" x14ac:dyDescent="0.2">
      <c r="A18" s="14" t="s">
        <v>9</v>
      </c>
      <c r="B18" s="15">
        <v>115</v>
      </c>
      <c r="C18" s="15">
        <v>-1.7</v>
      </c>
      <c r="D18" s="15">
        <v>1.7</v>
      </c>
      <c r="E18" s="15">
        <v>1.7</v>
      </c>
      <c r="F18" s="15">
        <v>2.9</v>
      </c>
      <c r="S18" s="3"/>
      <c r="T18" s="3"/>
      <c r="U18" s="3"/>
      <c r="V18" s="3"/>
      <c r="W18" s="3"/>
    </row>
    <row r="19" spans="1:23" x14ac:dyDescent="0.2">
      <c r="A19" s="14" t="s">
        <v>10</v>
      </c>
      <c r="B19" s="15">
        <v>98</v>
      </c>
      <c r="C19" s="15">
        <v>-1.2</v>
      </c>
      <c r="D19" s="15">
        <v>2.4</v>
      </c>
      <c r="E19" s="15">
        <v>7.5</v>
      </c>
      <c r="F19" s="15">
        <v>11.5</v>
      </c>
      <c r="S19" s="3"/>
      <c r="T19" s="3"/>
      <c r="U19" s="3"/>
      <c r="V19" s="3"/>
      <c r="W19" s="3"/>
    </row>
    <row r="20" spans="1:23" x14ac:dyDescent="0.2">
      <c r="A20" s="14" t="s">
        <v>11</v>
      </c>
      <c r="B20" s="15">
        <v>44</v>
      </c>
      <c r="C20" s="15">
        <v>1.8</v>
      </c>
      <c r="D20" s="15">
        <v>2.9</v>
      </c>
      <c r="E20" s="15">
        <v>1.9</v>
      </c>
      <c r="F20" s="15">
        <v>4.4000000000000004</v>
      </c>
      <c r="S20" s="3"/>
      <c r="T20" s="3"/>
      <c r="U20" s="3"/>
      <c r="V20" s="3"/>
      <c r="W20" s="3"/>
    </row>
    <row r="21" spans="1:23" x14ac:dyDescent="0.2">
      <c r="A21" s="14" t="s">
        <v>12</v>
      </c>
      <c r="B21" s="15">
        <v>70</v>
      </c>
      <c r="C21" s="15">
        <v>-0.8</v>
      </c>
      <c r="D21" s="15">
        <v>1.3</v>
      </c>
      <c r="E21" s="15">
        <v>1.3</v>
      </c>
      <c r="F21" s="15">
        <v>2.2999999999999998</v>
      </c>
    </row>
    <row r="22" spans="1:23" x14ac:dyDescent="0.2">
      <c r="A22" s="14" t="s">
        <v>13</v>
      </c>
      <c r="B22" s="15">
        <v>115</v>
      </c>
      <c r="C22" s="15">
        <v>1.4</v>
      </c>
      <c r="D22" s="15">
        <v>1.4</v>
      </c>
      <c r="E22" s="15">
        <v>1.3</v>
      </c>
      <c r="F22" s="15">
        <v>2.2999999999999998</v>
      </c>
    </row>
    <row r="23" spans="1:23" x14ac:dyDescent="0.2">
      <c r="A23" s="14" t="s">
        <v>19</v>
      </c>
      <c r="B23" s="15">
        <v>86</v>
      </c>
      <c r="C23" s="15">
        <v>3.4</v>
      </c>
      <c r="D23" s="15">
        <v>6.9</v>
      </c>
      <c r="E23" s="15">
        <v>5</v>
      </c>
      <c r="F23" s="15">
        <v>9</v>
      </c>
    </row>
    <row r="24" spans="1:23" x14ac:dyDescent="0.2">
      <c r="A24" s="14" t="s">
        <v>20</v>
      </c>
      <c r="B24" s="15">
        <v>157</v>
      </c>
      <c r="C24" s="15">
        <v>-1.4</v>
      </c>
      <c r="D24" s="15">
        <v>0.4</v>
      </c>
      <c r="E24" s="15">
        <v>1.7</v>
      </c>
      <c r="F24" s="15">
        <v>3.7</v>
      </c>
    </row>
    <row r="25" spans="1:23" x14ac:dyDescent="0.2">
      <c r="A25" s="14" t="s">
        <v>21</v>
      </c>
      <c r="B25" s="15">
        <v>256</v>
      </c>
      <c r="C25" s="15">
        <v>5</v>
      </c>
      <c r="D25" s="15">
        <v>0.9</v>
      </c>
      <c r="E25" s="15">
        <v>-0.5</v>
      </c>
      <c r="F25" s="15">
        <v>0.5</v>
      </c>
    </row>
    <row r="26" spans="1:23" x14ac:dyDescent="0.2">
      <c r="A26" s="14" t="s">
        <v>22</v>
      </c>
      <c r="B26" s="15">
        <v>91</v>
      </c>
      <c r="C26" s="15">
        <v>3</v>
      </c>
      <c r="D26" s="15">
        <v>4.5</v>
      </c>
      <c r="E26" s="15">
        <v>4.0999999999999996</v>
      </c>
      <c r="F26" s="15">
        <v>9.1</v>
      </c>
    </row>
    <row r="27" spans="1:23" x14ac:dyDescent="0.2">
      <c r="A27" s="14" t="s">
        <v>16</v>
      </c>
      <c r="B27" s="15">
        <v>60</v>
      </c>
      <c r="C27" s="15">
        <v>-0.4</v>
      </c>
      <c r="D27" s="15">
        <v>2</v>
      </c>
      <c r="E27" s="15">
        <v>5.4</v>
      </c>
      <c r="F27" s="15">
        <v>8.9</v>
      </c>
    </row>
    <row r="28" spans="1:23" x14ac:dyDescent="0.2">
      <c r="A28" s="14" t="s">
        <v>15</v>
      </c>
      <c r="B28" s="15">
        <v>77</v>
      </c>
      <c r="C28" s="15">
        <v>0.88</v>
      </c>
      <c r="D28" s="15">
        <v>4.0999999999999996</v>
      </c>
      <c r="E28" s="15">
        <v>1.7</v>
      </c>
      <c r="F28" s="15">
        <v>5.2</v>
      </c>
    </row>
    <row r="29" spans="1:23" x14ac:dyDescent="0.2">
      <c r="A29" s="14" t="s">
        <v>17</v>
      </c>
      <c r="B29" s="15">
        <v>46</v>
      </c>
      <c r="C29" s="15">
        <v>-1.7</v>
      </c>
      <c r="D29" s="15">
        <v>2.9</v>
      </c>
      <c r="E29" s="15">
        <v>2.5</v>
      </c>
      <c r="F29" s="15">
        <v>3.5</v>
      </c>
    </row>
    <row r="30" spans="1:23" x14ac:dyDescent="0.2">
      <c r="A30" s="14" t="s">
        <v>25</v>
      </c>
      <c r="B30" s="15">
        <v>81</v>
      </c>
      <c r="C30" s="15">
        <v>-0.5</v>
      </c>
      <c r="D30" s="15">
        <v>2.6</v>
      </c>
      <c r="E30" s="15">
        <v>6.7</v>
      </c>
      <c r="F30" s="15">
        <v>11.7</v>
      </c>
    </row>
    <row r="31" spans="1:23" x14ac:dyDescent="0.2">
      <c r="A31" s="14" t="s">
        <v>23</v>
      </c>
      <c r="B31" s="15">
        <v>40</v>
      </c>
      <c r="C31" s="15">
        <v>-1.1399999999999999</v>
      </c>
      <c r="D31" s="15">
        <v>2.2999999999999998</v>
      </c>
      <c r="E31" s="15">
        <v>1.8</v>
      </c>
      <c r="F31" s="15">
        <v>2.8</v>
      </c>
    </row>
    <row r="32" spans="1:23" x14ac:dyDescent="0.2">
      <c r="A32" s="14" t="s">
        <v>24</v>
      </c>
      <c r="B32" s="15">
        <v>55</v>
      </c>
      <c r="C32" s="15">
        <v>-0.4</v>
      </c>
      <c r="D32" s="15">
        <v>4</v>
      </c>
      <c r="E32" s="15">
        <v>2.5</v>
      </c>
      <c r="F32" s="15">
        <v>4.5</v>
      </c>
      <c r="H32" t="s">
        <v>3</v>
      </c>
      <c r="I32" t="s">
        <v>4</v>
      </c>
    </row>
    <row r="33" spans="1:9" x14ac:dyDescent="0.2">
      <c r="A33" s="14" t="s">
        <v>14</v>
      </c>
      <c r="B33" s="15">
        <v>107</v>
      </c>
      <c r="C33" s="15">
        <v>2.4</v>
      </c>
      <c r="D33" s="15">
        <v>1.8</v>
      </c>
      <c r="E33" s="15">
        <v>2</v>
      </c>
      <c r="F33" s="15">
        <v>3</v>
      </c>
      <c r="H33" s="8">
        <v>2021</v>
      </c>
      <c r="I33" s="13">
        <f>$B$8/100</f>
        <v>1.07</v>
      </c>
    </row>
    <row r="34" spans="1:9" x14ac:dyDescent="0.2">
      <c r="A34" s="14" t="s">
        <v>26</v>
      </c>
      <c r="B34" s="15">
        <v>132</v>
      </c>
      <c r="C34" s="15">
        <v>3.3</v>
      </c>
      <c r="D34" s="15">
        <v>2.1</v>
      </c>
      <c r="E34" s="15">
        <v>2</v>
      </c>
      <c r="F34" s="15">
        <v>3</v>
      </c>
      <c r="H34" s="8">
        <f>1+H33</f>
        <v>2022</v>
      </c>
      <c r="I34" s="13">
        <f>I33+$B$9/100+($B$12/100-$B$11/100-$B$10/100)*I33</f>
        <v>1.0854400000000002</v>
      </c>
    </row>
    <row r="35" spans="1:9" x14ac:dyDescent="0.2">
      <c r="H35" s="8">
        <f t="shared" ref="H35:H83" si="0">1+H34</f>
        <v>2023</v>
      </c>
      <c r="I35" s="13">
        <f>I34+$B$9/100+($B$12/100-$B$11/100-$B$10/100)*I34</f>
        <v>1.1007564800000003</v>
      </c>
    </row>
    <row r="36" spans="1:9" x14ac:dyDescent="0.2">
      <c r="H36" s="8">
        <f t="shared" si="0"/>
        <v>2024</v>
      </c>
      <c r="I36" s="13">
        <f>I35+$B$9/100+($B$12/100-$B$11/100-$B$10/100)*I35</f>
        <v>1.1159504281600003</v>
      </c>
    </row>
    <row r="37" spans="1:9" x14ac:dyDescent="0.2">
      <c r="H37" s="8">
        <f t="shared" si="0"/>
        <v>2025</v>
      </c>
      <c r="I37" s="13">
        <f>I36+$B$9/100+($B$12/100-$B$11/100-$B$10/100)*I36</f>
        <v>1.1310228247347203</v>
      </c>
    </row>
    <row r="38" spans="1:9" x14ac:dyDescent="0.2">
      <c r="H38" s="8">
        <f t="shared" si="0"/>
        <v>2026</v>
      </c>
      <c r="I38" s="13">
        <f>I37+$B$9/100+($B$12/100-$B$11/100-$B$10/100)*I37</f>
        <v>1.1459746421368424</v>
      </c>
    </row>
    <row r="39" spans="1:9" x14ac:dyDescent="0.2">
      <c r="H39" s="8">
        <f t="shared" si="0"/>
        <v>2027</v>
      </c>
      <c r="I39" s="13">
        <f>I38+$B$9/100+($B$12/100-$B$11/100-$B$10/100)*I38</f>
        <v>1.1608068449997477</v>
      </c>
    </row>
    <row r="40" spans="1:9" x14ac:dyDescent="0.2">
      <c r="H40" s="8">
        <f t="shared" si="0"/>
        <v>2028</v>
      </c>
      <c r="I40" s="13">
        <f>I39+$B$9/100+($B$12/100-$B$11/100-$B$10/100)*I39</f>
        <v>1.1755203902397497</v>
      </c>
    </row>
    <row r="41" spans="1:9" x14ac:dyDescent="0.2">
      <c r="H41" s="8">
        <f t="shared" si="0"/>
        <v>2029</v>
      </c>
      <c r="I41" s="13">
        <f>I40+$B$9/100+($B$12/100-$B$11/100-$B$10/100)*I40</f>
        <v>1.1901162271178318</v>
      </c>
    </row>
    <row r="42" spans="1:9" x14ac:dyDescent="0.2">
      <c r="H42" s="8">
        <f t="shared" si="0"/>
        <v>2030</v>
      </c>
      <c r="I42" s="13">
        <f>I41+$B$9/100+($B$12/100-$B$11/100-$B$10/100)*I41</f>
        <v>1.2045952973008891</v>
      </c>
    </row>
    <row r="43" spans="1:9" x14ac:dyDescent="0.2">
      <c r="H43" s="8">
        <f t="shared" si="0"/>
        <v>2031</v>
      </c>
      <c r="I43" s="13">
        <f>I42+$B$9/100+($B$12/100-$B$11/100-$B$10/100)*I42</f>
        <v>1.2189585349224821</v>
      </c>
    </row>
    <row r="44" spans="1:9" x14ac:dyDescent="0.2">
      <c r="H44" s="8">
        <f t="shared" si="0"/>
        <v>2032</v>
      </c>
      <c r="I44" s="13">
        <f>I43+$B$9/100+($B$12/100-$B$11/100-$B$10/100)*I43</f>
        <v>1.2332068666431022</v>
      </c>
    </row>
    <row r="45" spans="1:9" x14ac:dyDescent="0.2">
      <c r="H45" s="8">
        <f t="shared" si="0"/>
        <v>2033</v>
      </c>
      <c r="I45" s="13">
        <f>I44+$B$9/100+($B$12/100-$B$11/100-$B$10/100)*I44</f>
        <v>1.2473412117099574</v>
      </c>
    </row>
    <row r="46" spans="1:9" x14ac:dyDescent="0.2">
      <c r="H46" s="8">
        <f t="shared" si="0"/>
        <v>2034</v>
      </c>
      <c r="I46" s="13">
        <f>I45+$B$9/100+($B$12/100-$B$11/100-$B$10/100)*I45</f>
        <v>1.2613624820162777</v>
      </c>
    </row>
    <row r="47" spans="1:9" x14ac:dyDescent="0.2">
      <c r="H47" s="8">
        <f t="shared" si="0"/>
        <v>2035</v>
      </c>
      <c r="I47" s="13">
        <f>I46+$B$9/100+($B$12/100-$B$11/100-$B$10/100)*I46</f>
        <v>1.2752715821601475</v>
      </c>
    </row>
    <row r="48" spans="1:9" x14ac:dyDescent="0.2">
      <c r="H48" s="8">
        <f t="shared" si="0"/>
        <v>2036</v>
      </c>
      <c r="I48" s="13">
        <f>I47+$B$9/100+($B$12/100-$B$11/100-$B$10/100)*I47</f>
        <v>1.2890694095028663</v>
      </c>
    </row>
    <row r="49" spans="8:9" x14ac:dyDescent="0.2">
      <c r="H49" s="8">
        <f t="shared" si="0"/>
        <v>2037</v>
      </c>
      <c r="I49" s="13">
        <f>I48+$B$9/100+($B$12/100-$B$11/100-$B$10/100)*I48</f>
        <v>1.3027568542268433</v>
      </c>
    </row>
    <row r="50" spans="8:9" x14ac:dyDescent="0.2">
      <c r="H50" s="8">
        <f t="shared" si="0"/>
        <v>2038</v>
      </c>
      <c r="I50" s="13">
        <f>I49+$B$9/100+($B$12/100-$B$11/100-$B$10/100)*I49</f>
        <v>1.3163347993930286</v>
      </c>
    </row>
    <row r="51" spans="8:9" x14ac:dyDescent="0.2">
      <c r="H51" s="8">
        <f t="shared" si="0"/>
        <v>2039</v>
      </c>
      <c r="I51" s="13">
        <f>I50+$B$9/100+($B$12/100-$B$11/100-$B$10/100)*I50</f>
        <v>1.3298041209978844</v>
      </c>
    </row>
    <row r="52" spans="8:9" x14ac:dyDescent="0.2">
      <c r="H52" s="8">
        <f t="shared" si="0"/>
        <v>2040</v>
      </c>
      <c r="I52" s="13">
        <f>I51+$B$9/100+($B$12/100-$B$11/100-$B$10/100)*I51</f>
        <v>1.3431656880299012</v>
      </c>
    </row>
    <row r="53" spans="8:9" x14ac:dyDescent="0.2">
      <c r="H53" s="8">
        <f t="shared" si="0"/>
        <v>2041</v>
      </c>
      <c r="I53" s="13">
        <f>I52+$B$9/100+($B$12/100-$B$11/100-$B$10/100)*I52</f>
        <v>1.3564203625256621</v>
      </c>
    </row>
    <row r="54" spans="8:9" x14ac:dyDescent="0.2">
      <c r="H54" s="8">
        <f t="shared" si="0"/>
        <v>2042</v>
      </c>
      <c r="I54" s="13">
        <f>I53+$B$9/100+($B$12/100-$B$11/100-$B$10/100)*I53</f>
        <v>1.3695689996254568</v>
      </c>
    </row>
    <row r="55" spans="8:9" x14ac:dyDescent="0.2">
      <c r="H55" s="8">
        <f t="shared" si="0"/>
        <v>2043</v>
      </c>
      <c r="I55" s="13">
        <f>I54+$B$9/100+($B$12/100-$B$11/100-$B$10/100)*I54</f>
        <v>1.3826124476284531</v>
      </c>
    </row>
    <row r="56" spans="8:9" x14ac:dyDescent="0.2">
      <c r="H56" s="8">
        <f t="shared" si="0"/>
        <v>2044</v>
      </c>
      <c r="I56" s="13">
        <f>I55+$B$9/100+($B$12/100-$B$11/100-$B$10/100)*I55</f>
        <v>1.3955515480474254</v>
      </c>
    </row>
    <row r="57" spans="8:9" x14ac:dyDescent="0.2">
      <c r="H57" s="8">
        <f t="shared" si="0"/>
        <v>2045</v>
      </c>
      <c r="I57" s="13">
        <f>I56+$B$9/100+($B$12/100-$B$11/100-$B$10/100)*I56</f>
        <v>1.408387135663046</v>
      </c>
    </row>
    <row r="58" spans="8:9" x14ac:dyDescent="0.2">
      <c r="H58" s="8">
        <f t="shared" si="0"/>
        <v>2046</v>
      </c>
      <c r="I58" s="13">
        <f>I57+$B$9/100+($B$12/100-$B$11/100-$B$10/100)*I57</f>
        <v>1.4211200385777416</v>
      </c>
    </row>
    <row r="59" spans="8:9" x14ac:dyDescent="0.2">
      <c r="H59" s="8">
        <f t="shared" si="0"/>
        <v>2047</v>
      </c>
      <c r="I59" s="13">
        <f>I58+$B$9/100+($B$12/100-$B$11/100-$B$10/100)*I58</f>
        <v>1.4337510782691196</v>
      </c>
    </row>
    <row r="60" spans="8:9" x14ac:dyDescent="0.2">
      <c r="H60" s="8">
        <f t="shared" si="0"/>
        <v>2048</v>
      </c>
      <c r="I60" s="13">
        <f>I59+$B$9/100+($B$12/100-$B$11/100-$B$10/100)*I59</f>
        <v>1.4462810696429667</v>
      </c>
    </row>
    <row r="61" spans="8:9" x14ac:dyDescent="0.2">
      <c r="H61" s="8">
        <f t="shared" si="0"/>
        <v>2049</v>
      </c>
      <c r="I61" s="13">
        <f>I60+$B$9/100+($B$12/100-$B$11/100-$B$10/100)*I60</f>
        <v>1.4587108210858228</v>
      </c>
    </row>
    <row r="62" spans="8:9" x14ac:dyDescent="0.2">
      <c r="H62" s="8">
        <f t="shared" si="0"/>
        <v>2050</v>
      </c>
      <c r="I62" s="13">
        <f>I61+$B$9/100+($B$12/100-$B$11/100-$B$10/100)*I61</f>
        <v>1.4710411345171364</v>
      </c>
    </row>
    <row r="63" spans="8:9" x14ac:dyDescent="0.2">
      <c r="H63" s="8">
        <f t="shared" si="0"/>
        <v>2051</v>
      </c>
      <c r="I63" s="13">
        <f>I62+$B$9/100+($B$12/100-$B$11/100-$B$10/100)*I62</f>
        <v>1.4832728054409994</v>
      </c>
    </row>
    <row r="64" spans="8:9" x14ac:dyDescent="0.2">
      <c r="H64" s="8">
        <f t="shared" si="0"/>
        <v>2052</v>
      </c>
      <c r="I64" s="13">
        <f>I63+$B$9/100+($B$12/100-$B$11/100-$B$10/100)*I63</f>
        <v>1.4954066229974714</v>
      </c>
    </row>
    <row r="65" spans="8:9" x14ac:dyDescent="0.2">
      <c r="H65" s="8">
        <f t="shared" si="0"/>
        <v>2053</v>
      </c>
      <c r="I65" s="13">
        <f>I64+$B$9/100+($B$12/100-$B$11/100-$B$10/100)*I64</f>
        <v>1.5074433700134917</v>
      </c>
    </row>
    <row r="66" spans="8:9" x14ac:dyDescent="0.2">
      <c r="H66" s="8">
        <f t="shared" si="0"/>
        <v>2054</v>
      </c>
      <c r="I66" s="13">
        <f>I65+$B$9/100+($B$12/100-$B$11/100-$B$10/100)*I65</f>
        <v>1.5193838230533838</v>
      </c>
    </row>
    <row r="67" spans="8:9" x14ac:dyDescent="0.2">
      <c r="H67" s="8">
        <f t="shared" si="0"/>
        <v>2055</v>
      </c>
      <c r="I67" s="13">
        <f>I66+$B$9/100+($B$12/100-$B$11/100-$B$10/100)*I66</f>
        <v>1.5312287524689567</v>
      </c>
    </row>
    <row r="68" spans="8:9" x14ac:dyDescent="0.2">
      <c r="H68" s="8">
        <f t="shared" si="0"/>
        <v>2056</v>
      </c>
      <c r="I68" s="13">
        <f>I67+$B$9/100+($B$12/100-$B$11/100-$B$10/100)*I67</f>
        <v>1.5429789224492052</v>
      </c>
    </row>
    <row r="69" spans="8:9" x14ac:dyDescent="0.2">
      <c r="H69" s="8">
        <f t="shared" si="0"/>
        <v>2057</v>
      </c>
      <c r="I69" s="13">
        <f>I68+$B$9/100+($B$12/100-$B$11/100-$B$10/100)*I68</f>
        <v>1.5546350910696116</v>
      </c>
    </row>
    <row r="70" spans="8:9" x14ac:dyDescent="0.2">
      <c r="H70" s="8">
        <f t="shared" si="0"/>
        <v>2058</v>
      </c>
      <c r="I70" s="13">
        <f>I69+$B$9/100+($B$12/100-$B$11/100-$B$10/100)*I69</f>
        <v>1.5661980103410547</v>
      </c>
    </row>
    <row r="71" spans="8:9" x14ac:dyDescent="0.2">
      <c r="H71" s="8">
        <f t="shared" si="0"/>
        <v>2059</v>
      </c>
      <c r="I71" s="13">
        <f>I70+$B$9/100+($B$12/100-$B$11/100-$B$10/100)*I70</f>
        <v>1.5776684262583263</v>
      </c>
    </row>
    <row r="72" spans="8:9" x14ac:dyDescent="0.2">
      <c r="H72" s="8">
        <f t="shared" si="0"/>
        <v>2060</v>
      </c>
      <c r="I72" s="13">
        <f>I71+$B$9/100+($B$12/100-$B$11/100-$B$10/100)*I71</f>
        <v>1.5890470788482596</v>
      </c>
    </row>
    <row r="73" spans="8:9" x14ac:dyDescent="0.2">
      <c r="H73" s="8">
        <f t="shared" si="0"/>
        <v>2061</v>
      </c>
      <c r="I73" s="13">
        <f>I72+$B$9/100+($B$12/100-$B$11/100-$B$10/100)*I72</f>
        <v>1.6003347022174734</v>
      </c>
    </row>
    <row r="74" spans="8:9" x14ac:dyDescent="0.2">
      <c r="H74" s="8">
        <f t="shared" si="0"/>
        <v>2062</v>
      </c>
      <c r="I74" s="13">
        <f>I73+$B$9/100+($B$12/100-$B$11/100-$B$10/100)*I73</f>
        <v>1.6115320245997335</v>
      </c>
    </row>
    <row r="75" spans="8:9" x14ac:dyDescent="0.2">
      <c r="H75" s="8">
        <f t="shared" si="0"/>
        <v>2063</v>
      </c>
      <c r="I75" s="13">
        <f>I74+$B$9/100+($B$12/100-$B$11/100-$B$10/100)*I74</f>
        <v>1.6226397684029357</v>
      </c>
    </row>
    <row r="76" spans="8:9" x14ac:dyDescent="0.2">
      <c r="H76" s="8">
        <f t="shared" si="0"/>
        <v>2064</v>
      </c>
      <c r="I76" s="13">
        <f>I75+$B$9/100+($B$12/100-$B$11/100-$B$10/100)*I75</f>
        <v>1.6336586502557122</v>
      </c>
    </row>
    <row r="77" spans="8:9" x14ac:dyDescent="0.2">
      <c r="H77" s="8">
        <f t="shared" si="0"/>
        <v>2065</v>
      </c>
      <c r="I77" s="13">
        <f>I76+$B$9/100+($B$12/100-$B$11/100-$B$10/100)*I76</f>
        <v>1.6445893810536665</v>
      </c>
    </row>
    <row r="78" spans="8:9" x14ac:dyDescent="0.2">
      <c r="H78" s="8">
        <f t="shared" si="0"/>
        <v>2066</v>
      </c>
      <c r="I78" s="13">
        <f>I77+$B$9/100+($B$12/100-$B$11/100-$B$10/100)*I77</f>
        <v>1.6554326660052372</v>
      </c>
    </row>
    <row r="79" spans="8:9" x14ac:dyDescent="0.2">
      <c r="H79" s="8">
        <f t="shared" si="0"/>
        <v>2067</v>
      </c>
      <c r="I79" s="13">
        <f>I78+$B$9/100+($B$12/100-$B$11/100-$B$10/100)*I78</f>
        <v>1.6661892046771953</v>
      </c>
    </row>
    <row r="80" spans="8:9" x14ac:dyDescent="0.2">
      <c r="H80" s="8">
        <f t="shared" si="0"/>
        <v>2068</v>
      </c>
      <c r="I80" s="13">
        <f>I79+$B$9/100+($B$12/100-$B$11/100-$B$10/100)*I79</f>
        <v>1.6768596910397777</v>
      </c>
    </row>
    <row r="81" spans="8:9" x14ac:dyDescent="0.2">
      <c r="H81" s="8">
        <f t="shared" si="0"/>
        <v>2069</v>
      </c>
      <c r="I81" s="13">
        <f>I80+$B$9/100+($B$12/100-$B$11/100-$B$10/100)*I80</f>
        <v>1.6874448135114595</v>
      </c>
    </row>
    <row r="82" spans="8:9" x14ac:dyDescent="0.2">
      <c r="H82" s="8">
        <f t="shared" si="0"/>
        <v>2070</v>
      </c>
      <c r="I82" s="13">
        <f>I81+$B$9/100+($B$12/100-$B$11/100-$B$10/100)*I81</f>
        <v>1.6979452550033678</v>
      </c>
    </row>
    <row r="83" spans="8:9" x14ac:dyDescent="0.2">
      <c r="H83" s="8">
        <f t="shared" si="0"/>
        <v>2071</v>
      </c>
      <c r="I83" s="13">
        <f>I82+$B$9/100+($B$12/100-$B$11/100-$B$10/100)*I82</f>
        <v>1.7083616929633409</v>
      </c>
    </row>
  </sheetData>
  <mergeCells count="2">
    <mergeCell ref="C16:D16"/>
    <mergeCell ref="E16:F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SIM1</vt:lpstr>
      <vt:lpstr>SIM2</vt:lpstr>
      <vt:lpstr>SIM3</vt:lpstr>
      <vt:lpstr>SIM4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Ugo Panizza</dc:creator>
  <cp:lastModifiedBy>Piccoli, Giacomo</cp:lastModifiedBy>
  <dcterms:created xsi:type="dcterms:W3CDTF">2021-11-14T09:29:53Z</dcterms:created>
  <dcterms:modified xsi:type="dcterms:W3CDTF">2022-03-28T15:40:25Z</dcterms:modified>
</cp:coreProperties>
</file>